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Beth\Annual Report\2022\"/>
    </mc:Choice>
  </mc:AlternateContent>
  <xr:revisionPtr revIDLastSave="0" documentId="13_ncr:1_{6CA6D160-A22E-442D-ABB3-332A4A5B4E81}" xr6:coauthVersionLast="47" xr6:coauthVersionMax="47" xr10:uidLastSave="{00000000-0000-0000-0000-000000000000}"/>
  <bookViews>
    <workbookView xWindow="8850" yWindow="2340" windowWidth="18000" windowHeight="12420" tabRatio="931" xr2:uid="{00000000-000D-0000-FFFF-FFFF00000000}"/>
  </bookViews>
  <sheets>
    <sheet name="Table 1 Annual" sheetId="115" r:id="rId1"/>
    <sheet name="Table 2 Annual" sheetId="119" r:id="rId2"/>
    <sheet name="Table 3 Annual" sheetId="120" r:id="rId3"/>
    <sheet name="Table 4 Annual" sheetId="114" r:id="rId4"/>
    <sheet name="Table 5 Annual" sheetId="121" r:id="rId5"/>
    <sheet name="Table 6 Annual" sheetId="122" r:id="rId6"/>
    <sheet name="Table 7 Annual" sheetId="123" r:id="rId7"/>
    <sheet name="Table 8 Annual" sheetId="117" r:id="rId8"/>
    <sheet name="Table 9 Annual" sheetId="118" r:id="rId9"/>
  </sheets>
  <externalReferences>
    <externalReference r:id="rId10"/>
  </externalReferences>
  <definedNames>
    <definedName name="_10_">[1]WGDIST!#REF!</definedName>
    <definedName name="ALL">[1]WGDIST!$A$117:$G$141</definedName>
    <definedName name="_xlnm.Print_Area" localSheetId="0">'Table 1 Annual'!$A$1:$K$36</definedName>
    <definedName name="_xlnm.Print_Area" localSheetId="1">'Table 2 Annual'!$A$1:$I$36</definedName>
    <definedName name="_xlnm.Print_Area" localSheetId="2">'Table 3 Annual'!$A$1:$J$36</definedName>
    <definedName name="_xlnm.Print_Area" localSheetId="3">'Table 4 Annual'!$A$1:$K$28</definedName>
    <definedName name="_xlnm.Print_Area" localSheetId="4">'Table 5 Annual'!$A$1:$I$29</definedName>
    <definedName name="_xlnm.Print_Area" localSheetId="5">'Table 6 Annual'!$A$1:$I$28</definedName>
    <definedName name="_xlnm.Print_Area" localSheetId="8">'Table 9 Annual'!$A$1:$O$46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3" l="1"/>
  <c r="B6" i="122" l="1"/>
  <c r="B8" i="122"/>
  <c r="B9" i="122"/>
  <c r="B10" i="122"/>
  <c r="B11" i="122"/>
  <c r="B12" i="122"/>
  <c r="B13" i="122"/>
  <c r="B14" i="122"/>
  <c r="B15" i="122"/>
  <c r="B6" i="121"/>
  <c r="B8" i="121"/>
  <c r="B9" i="121"/>
  <c r="B10" i="121"/>
  <c r="B11" i="121"/>
  <c r="B12" i="121"/>
  <c r="B13" i="121"/>
  <c r="B14" i="121"/>
  <c r="B15" i="121"/>
  <c r="B6" i="120"/>
  <c r="B8" i="120"/>
  <c r="B9" i="120"/>
  <c r="B10" i="120"/>
  <c r="B11" i="120"/>
  <c r="B12" i="120"/>
  <c r="B13" i="120"/>
  <c r="B14" i="120"/>
  <c r="B15" i="120"/>
  <c r="B16" i="120"/>
  <c r="B17" i="120"/>
  <c r="B18" i="120"/>
  <c r="B19" i="120"/>
  <c r="B20" i="120"/>
  <c r="B21" i="120"/>
  <c r="B22" i="120"/>
  <c r="B23" i="120"/>
  <c r="B9" i="119"/>
  <c r="B10" i="119"/>
  <c r="B11" i="119"/>
  <c r="B12" i="119"/>
  <c r="B13" i="119"/>
  <c r="B14" i="119"/>
  <c r="B15" i="119"/>
  <c r="B16" i="119"/>
  <c r="B17" i="119"/>
  <c r="B18" i="119"/>
  <c r="B19" i="119"/>
  <c r="B20" i="119"/>
  <c r="B21" i="119"/>
  <c r="B22" i="119"/>
  <c r="B23" i="119"/>
  <c r="B8" i="119"/>
  <c r="B6" i="119"/>
  <c r="C22" i="120"/>
  <c r="D22" i="120"/>
  <c r="E22" i="120"/>
  <c r="F22" i="120"/>
  <c r="G22" i="120"/>
  <c r="H22" i="120"/>
  <c r="I22" i="120"/>
  <c r="C23" i="120"/>
  <c r="D23" i="120"/>
  <c r="E23" i="120"/>
  <c r="F23" i="120"/>
  <c r="G23" i="120"/>
  <c r="H23" i="120"/>
  <c r="I23" i="120"/>
  <c r="C22" i="119"/>
  <c r="D22" i="119"/>
  <c r="E22" i="119"/>
  <c r="F22" i="119"/>
  <c r="G22" i="119"/>
  <c r="H22" i="119"/>
  <c r="I22" i="119"/>
  <c r="C23" i="119"/>
  <c r="D23" i="119"/>
  <c r="E23" i="119"/>
  <c r="F23" i="119"/>
  <c r="G23" i="119"/>
  <c r="H23" i="119"/>
  <c r="I23" i="119"/>
  <c r="I6" i="122"/>
  <c r="H6" i="122"/>
  <c r="G6" i="122"/>
  <c r="F6" i="122"/>
  <c r="E6" i="122"/>
  <c r="D6" i="122"/>
  <c r="C6" i="122"/>
  <c r="C8" i="122"/>
  <c r="D8" i="122"/>
  <c r="E8" i="122"/>
  <c r="F8" i="122"/>
  <c r="G8" i="122"/>
  <c r="H8" i="122"/>
  <c r="I8" i="122"/>
  <c r="C9" i="122"/>
  <c r="D9" i="122"/>
  <c r="E9" i="122"/>
  <c r="F9" i="122"/>
  <c r="G9" i="122"/>
  <c r="H9" i="122"/>
  <c r="I9" i="122"/>
  <c r="C10" i="122"/>
  <c r="D10" i="122"/>
  <c r="E10" i="122"/>
  <c r="F10" i="122"/>
  <c r="G10" i="122"/>
  <c r="H10" i="122"/>
  <c r="I10" i="122"/>
  <c r="C11" i="122"/>
  <c r="D11" i="122"/>
  <c r="E11" i="122"/>
  <c r="F11" i="122"/>
  <c r="G11" i="122"/>
  <c r="H11" i="122"/>
  <c r="I11" i="122"/>
  <c r="C12" i="122"/>
  <c r="D12" i="122"/>
  <c r="E12" i="122"/>
  <c r="F12" i="122"/>
  <c r="G12" i="122"/>
  <c r="H12" i="122"/>
  <c r="I12" i="122"/>
  <c r="C13" i="122"/>
  <c r="D13" i="122"/>
  <c r="E13" i="122"/>
  <c r="F13" i="122"/>
  <c r="G13" i="122"/>
  <c r="H13" i="122"/>
  <c r="I13" i="122"/>
  <c r="C14" i="122"/>
  <c r="D14" i="122"/>
  <c r="E14" i="122"/>
  <c r="F14" i="122"/>
  <c r="G14" i="122"/>
  <c r="H14" i="122"/>
  <c r="I14" i="122"/>
  <c r="C15" i="122"/>
  <c r="D15" i="122"/>
  <c r="E15" i="122"/>
  <c r="F15" i="122"/>
  <c r="G15" i="122"/>
  <c r="H15" i="122"/>
  <c r="I15" i="122"/>
  <c r="I15" i="121"/>
  <c r="H15" i="121"/>
  <c r="G15" i="121"/>
  <c r="F15" i="121"/>
  <c r="E15" i="121"/>
  <c r="D15" i="121"/>
  <c r="C15" i="121"/>
  <c r="I14" i="121"/>
  <c r="H14" i="121"/>
  <c r="G14" i="121"/>
  <c r="F14" i="121"/>
  <c r="E14" i="121"/>
  <c r="D14" i="121"/>
  <c r="C14" i="121"/>
  <c r="I13" i="121"/>
  <c r="H13" i="121"/>
  <c r="G13" i="121"/>
  <c r="F13" i="121"/>
  <c r="E13" i="121"/>
  <c r="D13" i="121"/>
  <c r="C13" i="121"/>
  <c r="I12" i="121"/>
  <c r="H12" i="121"/>
  <c r="G12" i="121"/>
  <c r="F12" i="121"/>
  <c r="E12" i="121"/>
  <c r="D12" i="121"/>
  <c r="C12" i="121"/>
  <c r="I11" i="121"/>
  <c r="H11" i="121"/>
  <c r="G11" i="121"/>
  <c r="F11" i="121"/>
  <c r="E11" i="121"/>
  <c r="D11" i="121"/>
  <c r="C11" i="121"/>
  <c r="I10" i="121"/>
  <c r="H10" i="121"/>
  <c r="G10" i="121"/>
  <c r="F10" i="121"/>
  <c r="E10" i="121"/>
  <c r="D10" i="121"/>
  <c r="C10" i="121"/>
  <c r="I9" i="121"/>
  <c r="H9" i="121"/>
  <c r="G9" i="121"/>
  <c r="F9" i="121"/>
  <c r="E9" i="121"/>
  <c r="D9" i="121"/>
  <c r="C9" i="121"/>
  <c r="I8" i="121"/>
  <c r="H8" i="121"/>
  <c r="G8" i="121"/>
  <c r="F8" i="121"/>
  <c r="E8" i="121"/>
  <c r="D8" i="121"/>
  <c r="C8" i="121"/>
  <c r="C6" i="121"/>
  <c r="D6" i="121"/>
  <c r="E6" i="121"/>
  <c r="F6" i="121"/>
  <c r="G6" i="121"/>
  <c r="H6" i="121"/>
  <c r="I6" i="121"/>
  <c r="I6" i="120"/>
  <c r="H6" i="120"/>
  <c r="G6" i="120"/>
  <c r="F6" i="120"/>
  <c r="E6" i="120"/>
  <c r="D6" i="120"/>
  <c r="C6" i="120"/>
  <c r="C8" i="120"/>
  <c r="D8" i="120"/>
  <c r="E8" i="120"/>
  <c r="F8" i="120"/>
  <c r="G8" i="120"/>
  <c r="H8" i="120"/>
  <c r="I8" i="120"/>
  <c r="C9" i="120"/>
  <c r="D9" i="120"/>
  <c r="E9" i="120"/>
  <c r="F9" i="120"/>
  <c r="G9" i="120"/>
  <c r="H9" i="120"/>
  <c r="I9" i="120"/>
  <c r="C10" i="120"/>
  <c r="D10" i="120"/>
  <c r="E10" i="120"/>
  <c r="F10" i="120"/>
  <c r="G10" i="120"/>
  <c r="H10" i="120"/>
  <c r="I10" i="120"/>
  <c r="C11" i="120"/>
  <c r="D11" i="120"/>
  <c r="E11" i="120"/>
  <c r="F11" i="120"/>
  <c r="G11" i="120"/>
  <c r="H11" i="120"/>
  <c r="I11" i="120"/>
  <c r="C12" i="120"/>
  <c r="D12" i="120"/>
  <c r="E12" i="120"/>
  <c r="F12" i="120"/>
  <c r="G12" i="120"/>
  <c r="H12" i="120"/>
  <c r="I12" i="120"/>
  <c r="C13" i="120"/>
  <c r="D13" i="120"/>
  <c r="E13" i="120"/>
  <c r="F13" i="120"/>
  <c r="G13" i="120"/>
  <c r="H13" i="120"/>
  <c r="I13" i="120"/>
  <c r="C14" i="120"/>
  <c r="D14" i="120"/>
  <c r="E14" i="120"/>
  <c r="F14" i="120"/>
  <c r="G14" i="120"/>
  <c r="H14" i="120"/>
  <c r="I14" i="120"/>
  <c r="C15" i="120"/>
  <c r="D15" i="120"/>
  <c r="E15" i="120"/>
  <c r="F15" i="120"/>
  <c r="G15" i="120"/>
  <c r="H15" i="120"/>
  <c r="I15" i="120"/>
  <c r="C16" i="120"/>
  <c r="D16" i="120"/>
  <c r="E16" i="120"/>
  <c r="F16" i="120"/>
  <c r="G16" i="120"/>
  <c r="H16" i="120"/>
  <c r="I16" i="120"/>
  <c r="C17" i="120"/>
  <c r="D17" i="120"/>
  <c r="E17" i="120"/>
  <c r="F17" i="120"/>
  <c r="G17" i="120"/>
  <c r="H17" i="120"/>
  <c r="I17" i="120"/>
  <c r="C18" i="120"/>
  <c r="D18" i="120"/>
  <c r="E18" i="120"/>
  <c r="F18" i="120"/>
  <c r="G18" i="120"/>
  <c r="H18" i="120"/>
  <c r="I18" i="120"/>
  <c r="C19" i="120"/>
  <c r="D19" i="120"/>
  <c r="E19" i="120"/>
  <c r="F19" i="120"/>
  <c r="G19" i="120"/>
  <c r="H19" i="120"/>
  <c r="I19" i="120"/>
  <c r="C20" i="120"/>
  <c r="D20" i="120"/>
  <c r="E20" i="120"/>
  <c r="F20" i="120"/>
  <c r="G20" i="120"/>
  <c r="H20" i="120"/>
  <c r="I20" i="120"/>
  <c r="C21" i="120"/>
  <c r="D21" i="120"/>
  <c r="E21" i="120"/>
  <c r="F21" i="120"/>
  <c r="G21" i="120"/>
  <c r="H21" i="120"/>
  <c r="I21" i="120"/>
  <c r="I21" i="119"/>
  <c r="H21" i="119"/>
  <c r="G21" i="119"/>
  <c r="F21" i="119"/>
  <c r="E21" i="119"/>
  <c r="D21" i="119"/>
  <c r="C21" i="119"/>
  <c r="I20" i="119"/>
  <c r="H20" i="119"/>
  <c r="G20" i="119"/>
  <c r="F20" i="119"/>
  <c r="E20" i="119"/>
  <c r="D20" i="119"/>
  <c r="C20" i="119"/>
  <c r="I19" i="119"/>
  <c r="H19" i="119"/>
  <c r="G19" i="119"/>
  <c r="F19" i="119"/>
  <c r="E19" i="119"/>
  <c r="D19" i="119"/>
  <c r="C19" i="119"/>
  <c r="I18" i="119"/>
  <c r="H18" i="119"/>
  <c r="G18" i="119"/>
  <c r="F18" i="119"/>
  <c r="E18" i="119"/>
  <c r="D18" i="119"/>
  <c r="C18" i="119"/>
  <c r="I17" i="119"/>
  <c r="H17" i="119"/>
  <c r="G17" i="119"/>
  <c r="F17" i="119"/>
  <c r="E17" i="119"/>
  <c r="D17" i="119"/>
  <c r="C17" i="119"/>
  <c r="I16" i="119"/>
  <c r="H16" i="119"/>
  <c r="G16" i="119"/>
  <c r="F16" i="119"/>
  <c r="E16" i="119"/>
  <c r="D16" i="119"/>
  <c r="C16" i="119"/>
  <c r="I15" i="119"/>
  <c r="H15" i="119"/>
  <c r="G15" i="119"/>
  <c r="F15" i="119"/>
  <c r="E15" i="119"/>
  <c r="D15" i="119"/>
  <c r="C15" i="119"/>
  <c r="I14" i="119"/>
  <c r="H14" i="119"/>
  <c r="G14" i="119"/>
  <c r="F14" i="119"/>
  <c r="E14" i="119"/>
  <c r="D14" i="119"/>
  <c r="C14" i="119"/>
  <c r="I13" i="119"/>
  <c r="H13" i="119"/>
  <c r="G13" i="119"/>
  <c r="F13" i="119"/>
  <c r="E13" i="119"/>
  <c r="D13" i="119"/>
  <c r="C13" i="119"/>
  <c r="I12" i="119"/>
  <c r="H12" i="119"/>
  <c r="G12" i="119"/>
  <c r="F12" i="119"/>
  <c r="E12" i="119"/>
  <c r="D12" i="119"/>
  <c r="C12" i="119"/>
  <c r="I11" i="119"/>
  <c r="H11" i="119"/>
  <c r="G11" i="119"/>
  <c r="F11" i="119"/>
  <c r="E11" i="119"/>
  <c r="D11" i="119"/>
  <c r="C11" i="119"/>
  <c r="I10" i="119"/>
  <c r="H10" i="119"/>
  <c r="G10" i="119"/>
  <c r="F10" i="119"/>
  <c r="E10" i="119"/>
  <c r="D10" i="119"/>
  <c r="C10" i="119"/>
  <c r="I9" i="119"/>
  <c r="H9" i="119"/>
  <c r="G9" i="119"/>
  <c r="F9" i="119"/>
  <c r="E9" i="119"/>
  <c r="D9" i="119"/>
  <c r="C9" i="119"/>
  <c r="I8" i="119"/>
  <c r="H8" i="119"/>
  <c r="G8" i="119"/>
  <c r="F8" i="119"/>
  <c r="E8" i="119"/>
  <c r="D8" i="119"/>
  <c r="C8" i="119"/>
  <c r="C6" i="119"/>
  <c r="D6" i="119"/>
  <c r="E6" i="119"/>
  <c r="F6" i="119"/>
  <c r="G6" i="119"/>
  <c r="H6" i="119"/>
  <c r="I6" i="119"/>
</calcChain>
</file>

<file path=xl/sharedStrings.xml><?xml version="1.0" encoding="utf-8"?>
<sst xmlns="http://schemas.openxmlformats.org/spreadsheetml/2006/main" count="413" uniqueCount="106">
  <si>
    <t>Total</t>
  </si>
  <si>
    <t>Under 5 employees</t>
  </si>
  <si>
    <t>Mean</t>
  </si>
  <si>
    <t>Natural Resources and Mining</t>
  </si>
  <si>
    <t>Construction</t>
  </si>
  <si>
    <t>Manufacturing</t>
  </si>
  <si>
    <t>Wholesale Trade</t>
  </si>
  <si>
    <t>Retail Trade</t>
  </si>
  <si>
    <t>Information</t>
  </si>
  <si>
    <t>Financial Activities</t>
  </si>
  <si>
    <t>Professional and Business Services</t>
  </si>
  <si>
    <t>Leisure and Hospitality</t>
  </si>
  <si>
    <t>Other Services</t>
  </si>
  <si>
    <t>Transportation, Warehousing, and Utilities</t>
  </si>
  <si>
    <t>Total - All Industries</t>
  </si>
  <si>
    <t>5 - 9 employees</t>
  </si>
  <si>
    <t>10 - 19 employees</t>
  </si>
  <si>
    <t>20 - 49 employees</t>
  </si>
  <si>
    <t>50 - 99 employees</t>
  </si>
  <si>
    <t>100 - 249 employees</t>
  </si>
  <si>
    <t>250 - 499 employees</t>
  </si>
  <si>
    <t>500 or more employees</t>
  </si>
  <si>
    <t>$15.00 - $19.99</t>
  </si>
  <si>
    <t xml:space="preserve">     0 (zero) hours reported</t>
  </si>
  <si>
    <t xml:space="preserve">     999 hours reported</t>
  </si>
  <si>
    <t xml:space="preserve">     wages &gt;  $500/hr calculated and &lt; 10 hours reported</t>
  </si>
  <si>
    <t>Records meeting the following conditions have been excluded from this analysis:</t>
  </si>
  <si>
    <t>$20.00 - $29.99</t>
  </si>
  <si>
    <t>$30.00 - $39.99</t>
  </si>
  <si>
    <t>$40.00 - $49.99</t>
  </si>
  <si>
    <t>Non-classifiable</t>
  </si>
  <si>
    <t>Source: Unemployment Insurance Wage Records</t>
  </si>
  <si>
    <t>Median Wage</t>
  </si>
  <si>
    <t>Percent Change from Prior Year</t>
  </si>
  <si>
    <t>All Workers</t>
  </si>
  <si>
    <t>Q1</t>
  </si>
  <si>
    <t>Q2</t>
  </si>
  <si>
    <t>Q3</t>
  </si>
  <si>
    <t>Q4</t>
  </si>
  <si>
    <t>Q5</t>
  </si>
  <si>
    <t>All</t>
  </si>
  <si>
    <t>Quintiles</t>
  </si>
  <si>
    <t>Median</t>
  </si>
  <si>
    <t>Employed in All 4 Quarters</t>
  </si>
  <si>
    <t>Employed 200+ Hours in All 4 Quarters</t>
  </si>
  <si>
    <t>Employed 350+ Hours in All 4 Quarters</t>
  </si>
  <si>
    <r>
      <t>All</t>
    </r>
    <r>
      <rPr>
        <vertAlign val="superscript"/>
        <sz val="12"/>
        <rFont val="Arial"/>
        <family val="2"/>
      </rPr>
      <t>1</t>
    </r>
  </si>
  <si>
    <t>* Count of jobs, where a job is one or more quarter's employment with employer during year.</t>
  </si>
  <si>
    <t xml:space="preserve">   Individuals holding multiple jobs will be counted more than once.</t>
  </si>
  <si>
    <t>N/A</t>
  </si>
  <si>
    <t>Quarterly age records meeting the following conditions have been excluded from this analysis:</t>
  </si>
  <si>
    <t xml:space="preserve">     wages &lt; $7.25/hr (Federal minimum wage) calculated</t>
  </si>
  <si>
    <t>$50.00 - $59.99</t>
  </si>
  <si>
    <t>$60.00 or more</t>
  </si>
  <si>
    <t>Private Educational Services</t>
  </si>
  <si>
    <t>Health Care &amp; Social Assistance</t>
  </si>
  <si>
    <t>State Government</t>
  </si>
  <si>
    <t>Local Government</t>
  </si>
  <si>
    <r>
      <t>All</t>
    </r>
    <r>
      <rPr>
        <vertAlign val="superscript"/>
        <sz val="12"/>
        <rFont val="Arial"/>
        <family val="2"/>
      </rPr>
      <t>2</t>
    </r>
  </si>
  <si>
    <r>
      <t>All</t>
    </r>
    <r>
      <rPr>
        <vertAlign val="superscript"/>
        <sz val="12"/>
        <rFont val="Arial"/>
        <family val="2"/>
      </rPr>
      <t>3</t>
    </r>
  </si>
  <si>
    <r>
      <t>All</t>
    </r>
    <r>
      <rPr>
        <vertAlign val="superscript"/>
        <sz val="12"/>
        <rFont val="Arial"/>
        <family val="2"/>
      </rPr>
      <t>4</t>
    </r>
  </si>
  <si>
    <t>Under $15.00</t>
  </si>
  <si>
    <t>Year-to-Year</t>
  </si>
  <si>
    <t>Percent</t>
  </si>
  <si>
    <t xml:space="preserve">Percent of </t>
  </si>
  <si>
    <t>Yearly</t>
  </si>
  <si>
    <t>Count</t>
  </si>
  <si>
    <t>Change</t>
  </si>
  <si>
    <t>Total SSNs</t>
  </si>
  <si>
    <t>Wages</t>
  </si>
  <si>
    <t>Total Wages</t>
  </si>
  <si>
    <r>
      <t>One Job</t>
    </r>
    <r>
      <rPr>
        <vertAlign val="superscript"/>
        <sz val="12"/>
        <rFont val="Arial"/>
        <family val="2"/>
      </rPr>
      <t>1</t>
    </r>
  </si>
  <si>
    <r>
      <t>Two Jobs</t>
    </r>
    <r>
      <rPr>
        <vertAlign val="superscript"/>
        <sz val="12"/>
        <rFont val="Arial"/>
        <family val="2"/>
      </rPr>
      <t>1</t>
    </r>
  </si>
  <si>
    <t>Three Jobs1</t>
  </si>
  <si>
    <r>
      <t>Four or More Jobs</t>
    </r>
    <r>
      <rPr>
        <vertAlign val="superscript"/>
        <sz val="12"/>
        <rFont val="Arial"/>
        <family val="2"/>
      </rPr>
      <t>1</t>
    </r>
  </si>
  <si>
    <r>
      <t>Two or More Jobs</t>
    </r>
    <r>
      <rPr>
        <vertAlign val="superscript"/>
        <sz val="12"/>
        <rFont val="Arial"/>
        <family val="2"/>
      </rPr>
      <t>1</t>
    </r>
  </si>
  <si>
    <t xml:space="preserve">          - had not worked in Oregon since 1990</t>
  </si>
  <si>
    <t>Percent in workforce one year ago</t>
  </si>
  <si>
    <t xml:space="preserve">     Percent in new primary industry</t>
  </si>
  <si>
    <r>
      <t>1</t>
    </r>
    <r>
      <rPr>
        <sz val="12"/>
        <rFont val="Arial"/>
        <family val="2"/>
      </rPr>
      <t>O</t>
    </r>
    <r>
      <rPr>
        <sz val="12"/>
        <rFont val="Arial"/>
      </rPr>
      <t>ne or more quarter's employment with an employer during the year.</t>
    </r>
  </si>
  <si>
    <r>
      <t xml:space="preserve">          - returned to Oregon's workforce</t>
    </r>
    <r>
      <rPr>
        <vertAlign val="superscript"/>
        <sz val="12"/>
        <rFont val="Arial"/>
        <family val="2"/>
      </rPr>
      <t>2</t>
    </r>
  </si>
  <si>
    <r>
      <t xml:space="preserve">     Percent in same primary industry</t>
    </r>
    <r>
      <rPr>
        <vertAlign val="superscript"/>
        <sz val="12"/>
        <rFont val="Arial"/>
        <family val="2"/>
      </rPr>
      <t>3</t>
    </r>
  </si>
  <si>
    <t xml:space="preserve">            (2-digit NAICS)</t>
  </si>
  <si>
    <t>Table 1:  Oregon - Number of Jobs by Hourly Wage Level and Broad Industry - 2022*</t>
  </si>
  <si>
    <t>Table 2:  Oregon - Fraction of Jobs by Broad Industry by Hourly Wage Level - 2022*</t>
  </si>
  <si>
    <t>Table 3:  Oregon - Fraction of Jobs by Hourly Wage Level by Broad Industry - 2022*</t>
  </si>
  <si>
    <t>Table 4:  Oregon - Number of Jobs by Hourly Wage Level and Firm Size Class - 2022*</t>
  </si>
  <si>
    <t>Table 5:  Oregon - Fraction of Jobs by Firm Size Class by Hourly Wage Level - 2022*</t>
  </si>
  <si>
    <t>Table 6:  Oregon - Fraction of Jobs by Hourly Wage Level by Firm Size Class - 2022*</t>
  </si>
  <si>
    <t>Table 7:  Oregon - Unemployment Insurance Wage Record Summary Statistics - 2022</t>
  </si>
  <si>
    <r>
      <t>2</t>
    </r>
    <r>
      <rPr>
        <sz val="12"/>
        <rFont val="Arial"/>
      </rPr>
      <t>Did not work in Oregon in 2021, but have worked in Oregon at some point since 1990.</t>
    </r>
  </si>
  <si>
    <r>
      <t>3</t>
    </r>
    <r>
      <rPr>
        <sz val="12"/>
        <rFont val="Arial"/>
      </rPr>
      <t>Of SSNs who worked in Oregon in 2022.</t>
    </r>
  </si>
  <si>
    <t>Workers in Oregon's workforce in 2022 who:</t>
  </si>
  <si>
    <r>
      <t>1</t>
    </r>
    <r>
      <rPr>
        <sz val="12"/>
        <rFont val="Arial"/>
        <family val="2"/>
      </rPr>
      <t>2,394,554 SSNs</t>
    </r>
  </si>
  <si>
    <r>
      <t>2</t>
    </r>
    <r>
      <rPr>
        <sz val="12"/>
        <rFont val="Arial"/>
        <family val="2"/>
      </rPr>
      <t>1,575,328 SSNs</t>
    </r>
  </si>
  <si>
    <r>
      <t>3</t>
    </r>
    <r>
      <rPr>
        <sz val="12"/>
        <rFont val="Arial"/>
        <family val="2"/>
      </rPr>
      <t>1,201,393 SSNs</t>
    </r>
  </si>
  <si>
    <r>
      <t>4</t>
    </r>
    <r>
      <rPr>
        <sz val="12"/>
        <rFont val="Arial"/>
        <family val="2"/>
      </rPr>
      <t>909,506 SSNs</t>
    </r>
  </si>
  <si>
    <t>Table 8:  Oregon - Annual Wages by Quintile and Hours Worked - 2022</t>
  </si>
  <si>
    <r>
      <t>1</t>
    </r>
    <r>
      <rPr>
        <sz val="12"/>
        <rFont val="Arial"/>
        <family val="2"/>
      </rPr>
      <t>2,347,016 SSNs</t>
    </r>
  </si>
  <si>
    <r>
      <t>2</t>
    </r>
    <r>
      <rPr>
        <sz val="12"/>
        <rFont val="Arial"/>
        <family val="2"/>
      </rPr>
      <t>1,515,731 SSNs</t>
    </r>
  </si>
  <si>
    <r>
      <t>3</t>
    </r>
    <r>
      <rPr>
        <sz val="12"/>
        <rFont val="Arial"/>
        <family val="2"/>
      </rPr>
      <t>1,187,065 SSNs</t>
    </r>
  </si>
  <si>
    <r>
      <t>4</t>
    </r>
    <r>
      <rPr>
        <sz val="12"/>
        <rFont val="Arial"/>
        <family val="2"/>
      </rPr>
      <t>896,892 SSNs</t>
    </r>
  </si>
  <si>
    <t>Table 9:  Oregon - Annual Hourly Wages by Quintile and Hours Worked - 2022</t>
  </si>
  <si>
    <t>- did not work in Oregon in 2021</t>
  </si>
  <si>
    <t>2022 Hourly Wages</t>
  </si>
  <si>
    <t>2022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</si>
</sst>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%"/>
    <numFmt numFmtId="167" formatCode="_(* #,##0_);_(* \(#,##0\);_(* &quot;-&quot;??_);_(@_)"/>
    <numFmt numFmtId="168" formatCode="&quot;$&quot;#,##0.00"/>
  </numFmts>
  <fonts count="13" x14ac:knownFonts="1">
    <font>
      <sz val="12"/>
      <name val="Arial"/>
    </font>
    <font>
      <sz val="12"/>
      <name val="Arial"/>
    </font>
    <font>
      <sz val="8"/>
      <name val="Arial"/>
      <family val="2"/>
    </font>
    <font>
      <i/>
      <sz val="10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168" fontId="0" fillId="0" borderId="0" xfId="0" applyNumberFormat="1"/>
    <xf numFmtId="0" fontId="1" fillId="0" borderId="0" xfId="0" applyFont="1"/>
    <xf numFmtId="0" fontId="6" fillId="0" borderId="0" xfId="0" applyFont="1"/>
    <xf numFmtId="0" fontId="10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3" fontId="0" fillId="0" borderId="0" xfId="0" applyNumberFormat="1"/>
    <xf numFmtId="0" fontId="10" fillId="0" borderId="0" xfId="0" applyFont="1"/>
    <xf numFmtId="0" fontId="10" fillId="0" borderId="1" xfId="0" applyFont="1" applyBorder="1"/>
    <xf numFmtId="166" fontId="1" fillId="0" borderId="0" xfId="5" applyNumberFormat="1" applyFont="1" applyFill="1"/>
    <xf numFmtId="164" fontId="1" fillId="0" borderId="0" xfId="2" applyNumberFormat="1" applyFont="1" applyFill="1"/>
    <xf numFmtId="164" fontId="1" fillId="0" borderId="0" xfId="2" applyNumberFormat="1" applyFont="1" applyFill="1" applyAlignment="1">
      <alignment horizontal="right"/>
    </xf>
    <xf numFmtId="166" fontId="0" fillId="0" borderId="0" xfId="0" applyNumberFormat="1"/>
    <xf numFmtId="164" fontId="11" fillId="0" borderId="0" xfId="2" applyNumberFormat="1" applyFont="1" applyFill="1"/>
    <xf numFmtId="0" fontId="11" fillId="0" borderId="0" xfId="0" applyFont="1"/>
    <xf numFmtId="0" fontId="4" fillId="0" borderId="0" xfId="0" applyFont="1"/>
    <xf numFmtId="164" fontId="11" fillId="0" borderId="0" xfId="2" applyNumberFormat="1" applyFont="1" applyFill="1" applyAlignment="1">
      <alignment horizontal="right"/>
    </xf>
    <xf numFmtId="166" fontId="11" fillId="0" borderId="0" xfId="5" applyNumberFormat="1" applyFont="1" applyFill="1"/>
    <xf numFmtId="164" fontId="5" fillId="0" borderId="0" xfId="2" applyNumberFormat="1" applyFont="1" applyFill="1"/>
    <xf numFmtId="0" fontId="5" fillId="0" borderId="0" xfId="0" applyFont="1"/>
    <xf numFmtId="2" fontId="5" fillId="0" borderId="0" xfId="0" applyNumberFormat="1" applyFont="1"/>
    <xf numFmtId="166" fontId="5" fillId="0" borderId="0" xfId="5" applyNumberFormat="1" applyFont="1" applyFill="1"/>
    <xf numFmtId="166" fontId="5" fillId="0" borderId="0" xfId="0" applyNumberFormat="1" applyFont="1"/>
    <xf numFmtId="2" fontId="6" fillId="0" borderId="0" xfId="0" applyNumberFormat="1" applyFont="1"/>
    <xf numFmtId="0" fontId="5" fillId="3" borderId="0" xfId="0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8" fontId="5" fillId="0" borderId="0" xfId="0" applyNumberFormat="1" applyFont="1"/>
    <xf numFmtId="168" fontId="5" fillId="0" borderId="0" xfId="2" applyNumberFormat="1" applyFont="1" applyFill="1"/>
    <xf numFmtId="168" fontId="5" fillId="0" borderId="0" xfId="2" applyNumberFormat="1" applyFont="1" applyFill="1" applyAlignment="1">
      <alignment horizontal="right"/>
    </xf>
    <xf numFmtId="2" fontId="5" fillId="0" borderId="0" xfId="2" applyNumberFormat="1" applyFont="1" applyFill="1" applyAlignment="1">
      <alignment horizontal="right"/>
    </xf>
    <xf numFmtId="2" fontId="4" fillId="0" borderId="0" xfId="0" applyNumberFormat="1" applyFont="1"/>
    <xf numFmtId="166" fontId="6" fillId="0" borderId="0" xfId="0" applyNumberFormat="1" applyFont="1"/>
    <xf numFmtId="0" fontId="10" fillId="0" borderId="1" xfId="0" applyFont="1" applyBorder="1" applyAlignment="1">
      <alignment horizontal="center" wrapText="1"/>
    </xf>
    <xf numFmtId="166" fontId="7" fillId="0" borderId="0" xfId="0" applyNumberFormat="1" applyFont="1"/>
    <xf numFmtId="166" fontId="4" fillId="0" borderId="0" xfId="0" applyNumberFormat="1" applyFont="1"/>
    <xf numFmtId="0" fontId="6" fillId="0" borderId="1" xfId="0" applyFont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0" borderId="0" xfId="4"/>
    <xf numFmtId="167" fontId="6" fillId="0" borderId="0" xfId="1" applyNumberFormat="1" applyFont="1" applyFill="1" applyBorder="1" applyAlignment="1">
      <alignment horizontal="right"/>
    </xf>
    <xf numFmtId="0" fontId="6" fillId="0" borderId="0" xfId="4" applyFont="1" applyAlignment="1">
      <alignment horizontal="right"/>
    </xf>
    <xf numFmtId="0" fontId="6" fillId="0" borderId="2" xfId="4" applyFont="1" applyBorder="1" applyAlignment="1">
      <alignment horizontal="right"/>
    </xf>
    <xf numFmtId="44" fontId="6" fillId="0" borderId="0" xfId="3" applyFont="1" applyFill="1" applyBorder="1" applyAlignment="1">
      <alignment horizontal="right"/>
    </xf>
    <xf numFmtId="166" fontId="6" fillId="0" borderId="2" xfId="6" applyNumberFormat="1" applyFont="1" applyFill="1" applyBorder="1" applyAlignment="1">
      <alignment horizontal="right"/>
    </xf>
    <xf numFmtId="44" fontId="6" fillId="0" borderId="0" xfId="3" applyFont="1" applyFill="1" applyBorder="1" applyAlignment="1">
      <alignment horizontal="center"/>
    </xf>
    <xf numFmtId="167" fontId="6" fillId="0" borderId="3" xfId="1" applyNumberFormat="1" applyFont="1" applyFill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6" fillId="0" borderId="4" xfId="4" applyFont="1" applyBorder="1" applyAlignment="1">
      <alignment horizontal="right"/>
    </xf>
    <xf numFmtId="44" fontId="6" fillId="0" borderId="3" xfId="3" applyFont="1" applyFill="1" applyBorder="1" applyAlignment="1">
      <alignment horizontal="right"/>
    </xf>
    <xf numFmtId="166" fontId="6" fillId="0" borderId="4" xfId="6" applyNumberFormat="1" applyFont="1" applyFill="1" applyBorder="1" applyAlignment="1">
      <alignment horizontal="right"/>
    </xf>
    <xf numFmtId="44" fontId="6" fillId="0" borderId="3" xfId="3" applyFont="1" applyFill="1" applyBorder="1" applyAlignment="1">
      <alignment horizontal="center"/>
    </xf>
    <xf numFmtId="167" fontId="5" fillId="0" borderId="0" xfId="1" applyNumberFormat="1" applyFill="1"/>
    <xf numFmtId="166" fontId="5" fillId="0" borderId="0" xfId="6" applyNumberFormat="1" applyFill="1"/>
    <xf numFmtId="166" fontId="5" fillId="0" borderId="2" xfId="6" applyNumberFormat="1" applyFill="1" applyBorder="1"/>
    <xf numFmtId="42" fontId="5" fillId="0" borderId="0" xfId="3" applyNumberFormat="1" applyFill="1"/>
    <xf numFmtId="166" fontId="5" fillId="0" borderId="5" xfId="6" applyNumberFormat="1" applyFill="1" applyBorder="1"/>
    <xf numFmtId="42" fontId="5" fillId="0" borderId="0" xfId="3" applyNumberFormat="1" applyFill="1" applyBorder="1"/>
    <xf numFmtId="42" fontId="5" fillId="0" borderId="0" xfId="3" applyNumberFormat="1" applyFont="1" applyFill="1" applyBorder="1"/>
    <xf numFmtId="44" fontId="5" fillId="0" borderId="0" xfId="3" applyFill="1" applyBorder="1"/>
    <xf numFmtId="44" fontId="5" fillId="0" borderId="0" xfId="3" applyFill="1"/>
    <xf numFmtId="44" fontId="5" fillId="0" borderId="0" xfId="3" applyFont="1" applyFill="1"/>
    <xf numFmtId="167" fontId="5" fillId="0" borderId="0" xfId="4" applyNumberFormat="1"/>
    <xf numFmtId="0" fontId="5" fillId="0" borderId="0" xfId="4" quotePrefix="1"/>
    <xf numFmtId="0" fontId="5" fillId="0" borderId="0" xfId="4" applyAlignment="1">
      <alignment wrapText="1"/>
    </xf>
    <xf numFmtId="165" fontId="5" fillId="0" borderId="0" xfId="4" applyNumberFormat="1"/>
    <xf numFmtId="3" fontId="12" fillId="0" borderId="0" xfId="1" applyNumberFormat="1" applyFont="1" applyFill="1" applyBorder="1" applyAlignment="1">
      <alignment horizontal="right"/>
    </xf>
    <xf numFmtId="3" fontId="12" fillId="0" borderId="0" xfId="4" applyNumberFormat="1" applyFont="1" applyAlignment="1">
      <alignment horizontal="right"/>
    </xf>
    <xf numFmtId="3" fontId="5" fillId="0" borderId="0" xfId="1" applyNumberFormat="1" applyFill="1" applyBorder="1" applyAlignment="1">
      <alignment horizontal="right"/>
    </xf>
    <xf numFmtId="3" fontId="5" fillId="0" borderId="0" xfId="4" applyNumberFormat="1" applyAlignment="1">
      <alignment horizontal="right"/>
    </xf>
    <xf numFmtId="165" fontId="5" fillId="0" borderId="0" xfId="6" applyNumberFormat="1" applyFill="1"/>
    <xf numFmtId="10" fontId="5" fillId="0" borderId="0" xfId="3" applyNumberFormat="1" applyFill="1"/>
    <xf numFmtId="0" fontId="8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4" quotePrefix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4" applyFill="1"/>
    <xf numFmtId="0" fontId="11" fillId="0" borderId="0" xfId="0" applyFont="1" applyFill="1"/>
    <xf numFmtId="10" fontId="5" fillId="0" borderId="0" xfId="5" applyNumberFormat="1" applyFont="1"/>
  </cellXfs>
  <cellStyles count="7">
    <cellStyle name="Comma 2" xfId="1" xr:uid="{00000000-0005-0000-0000-000000000000}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rojects/2003/wage%20file/Wage%20Dist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GDIST"/>
    </sheetNames>
    <sheetDataSet>
      <sheetData sheetId="0">
        <row r="117">
          <cell r="C117" t="str">
            <v xml:space="preserve">        200X Wage Distribution</v>
          </cell>
        </row>
        <row r="118">
          <cell r="C118" t="str">
            <v xml:space="preserve">  of Oregonians, by quarters worked</v>
          </cell>
        </row>
        <row r="120">
          <cell r="A120" t="str">
            <v xml:space="preserve">      Wages</v>
          </cell>
          <cell r="D120" t="str">
            <v xml:space="preserve">   Quarters Worked</v>
          </cell>
        </row>
        <row r="121">
          <cell r="A121" t="str">
            <v>Greater</v>
          </cell>
          <cell r="B121" t="str">
            <v>or Equal</v>
          </cell>
        </row>
        <row r="122">
          <cell r="A122" t="str">
            <v>Than</v>
          </cell>
          <cell r="B122" t="str">
            <v>To</v>
          </cell>
          <cell r="C122" t="str">
            <v>1</v>
          </cell>
          <cell r="D122" t="str">
            <v>2</v>
          </cell>
          <cell r="E122" t="str">
            <v>3</v>
          </cell>
          <cell r="F122" t="str">
            <v>4</v>
          </cell>
          <cell r="G122" t="str">
            <v>Total</v>
          </cell>
        </row>
        <row r="123">
          <cell r="B123">
            <v>0</v>
          </cell>
          <cell r="C123">
            <v>999</v>
          </cell>
          <cell r="D123">
            <v>205</v>
          </cell>
          <cell r="E123">
            <v>76</v>
          </cell>
          <cell r="F123">
            <v>51</v>
          </cell>
          <cell r="G123">
            <v>1331</v>
          </cell>
        </row>
        <row r="124">
          <cell r="A124">
            <v>0</v>
          </cell>
          <cell r="B124">
            <v>5000</v>
          </cell>
          <cell r="C124">
            <v>225984</v>
          </cell>
          <cell r="D124">
            <v>159068</v>
          </cell>
          <cell r="E124">
            <v>85634</v>
          </cell>
          <cell r="F124">
            <v>66155</v>
          </cell>
          <cell r="G124">
            <v>536841</v>
          </cell>
        </row>
        <row r="125">
          <cell r="A125">
            <v>5000</v>
          </cell>
          <cell r="B125">
            <v>10000</v>
          </cell>
          <cell r="C125">
            <v>17639</v>
          </cell>
          <cell r="D125">
            <v>40687</v>
          </cell>
          <cell r="E125">
            <v>62577</v>
          </cell>
          <cell r="F125">
            <v>131635</v>
          </cell>
          <cell r="G125">
            <v>252538</v>
          </cell>
        </row>
        <row r="126">
          <cell r="A126">
            <v>10000</v>
          </cell>
          <cell r="B126">
            <v>15000</v>
          </cell>
          <cell r="C126">
            <v>4856</v>
          </cell>
          <cell r="D126">
            <v>13730</v>
          </cell>
          <cell r="E126">
            <v>30901</v>
          </cell>
          <cell r="F126">
            <v>152844</v>
          </cell>
          <cell r="G126">
            <v>202331</v>
          </cell>
        </row>
        <row r="127">
          <cell r="A127">
            <v>15000</v>
          </cell>
          <cell r="B127">
            <v>20000</v>
          </cell>
          <cell r="C127">
            <v>1582</v>
          </cell>
          <cell r="D127">
            <v>6235</v>
          </cell>
          <cell r="E127">
            <v>16380</v>
          </cell>
          <cell r="F127">
            <v>152700</v>
          </cell>
          <cell r="G127">
            <v>176897</v>
          </cell>
        </row>
        <row r="128">
          <cell r="A128">
            <v>20000</v>
          </cell>
          <cell r="B128">
            <v>25000</v>
          </cell>
          <cell r="C128">
            <v>794</v>
          </cell>
          <cell r="D128">
            <v>3037</v>
          </cell>
          <cell r="E128">
            <v>9235</v>
          </cell>
          <cell r="F128">
            <v>139550</v>
          </cell>
          <cell r="G128">
            <v>152616</v>
          </cell>
        </row>
        <row r="129">
          <cell r="A129">
            <v>25000</v>
          </cell>
          <cell r="B129">
            <v>30000</v>
          </cell>
          <cell r="C129">
            <v>479</v>
          </cell>
          <cell r="D129">
            <v>1775</v>
          </cell>
          <cell r="E129">
            <v>5849</v>
          </cell>
          <cell r="F129">
            <v>123074</v>
          </cell>
          <cell r="G129">
            <v>131177</v>
          </cell>
        </row>
        <row r="130">
          <cell r="A130">
            <v>30000</v>
          </cell>
          <cell r="B130">
            <v>35000</v>
          </cell>
          <cell r="C130">
            <v>280</v>
          </cell>
          <cell r="D130">
            <v>1123</v>
          </cell>
          <cell r="E130">
            <v>4526</v>
          </cell>
          <cell r="F130">
            <v>97057</v>
          </cell>
          <cell r="G130">
            <v>102986</v>
          </cell>
        </row>
        <row r="131">
          <cell r="A131">
            <v>35000</v>
          </cell>
          <cell r="B131">
            <v>40000</v>
          </cell>
          <cell r="C131">
            <v>192</v>
          </cell>
          <cell r="D131">
            <v>624</v>
          </cell>
          <cell r="E131">
            <v>2801</v>
          </cell>
          <cell r="F131">
            <v>76739</v>
          </cell>
          <cell r="G131">
            <v>80356</v>
          </cell>
        </row>
        <row r="132">
          <cell r="A132">
            <v>40000</v>
          </cell>
          <cell r="B132">
            <v>45000</v>
          </cell>
          <cell r="C132">
            <v>115</v>
          </cell>
          <cell r="D132">
            <v>382</v>
          </cell>
          <cell r="E132">
            <v>1782</v>
          </cell>
          <cell r="F132">
            <v>59185</v>
          </cell>
          <cell r="G132">
            <v>61464</v>
          </cell>
        </row>
        <row r="133">
          <cell r="A133">
            <v>45000</v>
          </cell>
          <cell r="B133">
            <v>50000</v>
          </cell>
          <cell r="C133">
            <v>112</v>
          </cell>
          <cell r="D133">
            <v>302</v>
          </cell>
          <cell r="E133">
            <v>1184</v>
          </cell>
          <cell r="F133">
            <v>45494</v>
          </cell>
          <cell r="G133">
            <v>47092</v>
          </cell>
        </row>
        <row r="134">
          <cell r="A134">
            <v>50000</v>
          </cell>
          <cell r="B134">
            <v>55000</v>
          </cell>
          <cell r="C134">
            <v>81</v>
          </cell>
          <cell r="D134">
            <v>208</v>
          </cell>
          <cell r="E134">
            <v>752</v>
          </cell>
          <cell r="F134">
            <v>32829</v>
          </cell>
          <cell r="G134">
            <v>33870</v>
          </cell>
        </row>
        <row r="135">
          <cell r="A135">
            <v>55000</v>
          </cell>
          <cell r="B135">
            <v>60000</v>
          </cell>
          <cell r="C135">
            <v>79</v>
          </cell>
          <cell r="D135">
            <v>161</v>
          </cell>
          <cell r="E135">
            <v>487</v>
          </cell>
          <cell r="F135">
            <v>22746</v>
          </cell>
          <cell r="G135">
            <v>23473</v>
          </cell>
        </row>
        <row r="136">
          <cell r="A136">
            <v>60000</v>
          </cell>
          <cell r="B136">
            <v>80000</v>
          </cell>
          <cell r="C136">
            <v>164</v>
          </cell>
          <cell r="D136">
            <v>376</v>
          </cell>
          <cell r="E136">
            <v>1041</v>
          </cell>
          <cell r="F136">
            <v>43016</v>
          </cell>
          <cell r="G136">
            <v>44597</v>
          </cell>
        </row>
        <row r="137">
          <cell r="A137">
            <v>80000</v>
          </cell>
          <cell r="B137">
            <v>100000</v>
          </cell>
          <cell r="C137">
            <v>89</v>
          </cell>
          <cell r="D137">
            <v>170</v>
          </cell>
          <cell r="E137">
            <v>435</v>
          </cell>
          <cell r="F137">
            <v>14557</v>
          </cell>
          <cell r="G137">
            <v>15251</v>
          </cell>
        </row>
        <row r="138">
          <cell r="A138">
            <v>100000</v>
          </cell>
          <cell r="B138">
            <v>200000</v>
          </cell>
          <cell r="C138">
            <v>155</v>
          </cell>
          <cell r="D138">
            <v>186</v>
          </cell>
          <cell r="E138">
            <v>577</v>
          </cell>
          <cell r="F138">
            <v>16155</v>
          </cell>
          <cell r="G138">
            <v>17073</v>
          </cell>
        </row>
        <row r="139">
          <cell r="A139">
            <v>200000</v>
          </cell>
          <cell r="B139">
            <v>400000</v>
          </cell>
          <cell r="C139">
            <v>62</v>
          </cell>
          <cell r="D139">
            <v>37</v>
          </cell>
          <cell r="E139">
            <v>136</v>
          </cell>
          <cell r="F139">
            <v>3848</v>
          </cell>
          <cell r="G139">
            <v>4083</v>
          </cell>
        </row>
        <row r="140">
          <cell r="A140">
            <v>400000</v>
          </cell>
          <cell r="C140">
            <v>20</v>
          </cell>
          <cell r="D140">
            <v>20</v>
          </cell>
          <cell r="E140">
            <v>52</v>
          </cell>
          <cell r="F140">
            <v>1017</v>
          </cell>
          <cell r="G140">
            <v>1109</v>
          </cell>
        </row>
        <row r="141">
          <cell r="A141" t="str">
            <v xml:space="preserve">      Total</v>
          </cell>
          <cell r="C141">
            <v>253682</v>
          </cell>
          <cell r="D141">
            <v>228326</v>
          </cell>
          <cell r="E141">
            <v>224425</v>
          </cell>
          <cell r="F141">
            <v>1178652</v>
          </cell>
          <cell r="G141">
            <v>1885085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2:K38"/>
  <sheetViews>
    <sheetView tabSelected="1" zoomScale="75" workbookViewId="0">
      <selection activeCell="A2" sqref="A2:K2"/>
    </sheetView>
  </sheetViews>
  <sheetFormatPr defaultRowHeight="15" x14ac:dyDescent="0.2"/>
  <cols>
    <col min="1" max="1" width="35" customWidth="1"/>
    <col min="10" max="10" width="1.88671875" customWidth="1"/>
  </cols>
  <sheetData>
    <row r="2" spans="1:11" ht="15.75" x14ac:dyDescent="0.25">
      <c r="A2" s="76" t="s">
        <v>83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1" ht="15.75" x14ac:dyDescent="0.25">
      <c r="B4" s="78"/>
      <c r="C4" s="78"/>
      <c r="D4" s="78"/>
      <c r="E4" s="78"/>
      <c r="F4" s="78"/>
      <c r="G4" s="78"/>
      <c r="H4" s="78"/>
      <c r="I4" s="78"/>
      <c r="J4" s="13"/>
      <c r="K4" s="13"/>
    </row>
    <row r="5" spans="1:11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  <c r="J5" s="14"/>
      <c r="K5" s="38" t="s">
        <v>32</v>
      </c>
    </row>
    <row r="6" spans="1:11" x14ac:dyDescent="0.2">
      <c r="A6" t="s">
        <v>14</v>
      </c>
      <c r="B6" s="12">
        <v>353000</v>
      </c>
      <c r="C6" s="12">
        <v>880577</v>
      </c>
      <c r="D6" s="12">
        <v>878207</v>
      </c>
      <c r="E6" s="12">
        <v>380727</v>
      </c>
      <c r="F6" s="12">
        <v>223939</v>
      </c>
      <c r="G6" s="12">
        <v>148751</v>
      </c>
      <c r="H6" s="12">
        <v>344056</v>
      </c>
      <c r="I6" s="12">
        <v>3209257</v>
      </c>
      <c r="J6" s="12"/>
      <c r="K6" s="2">
        <v>23.09</v>
      </c>
    </row>
    <row r="7" spans="1:11" x14ac:dyDescent="0.2">
      <c r="B7" s="12"/>
      <c r="C7" s="12"/>
      <c r="D7" s="12"/>
      <c r="E7" s="12"/>
      <c r="F7" s="12"/>
      <c r="G7" s="12"/>
      <c r="H7" s="12"/>
      <c r="I7" s="12"/>
      <c r="J7" s="12"/>
      <c r="K7" s="2"/>
    </row>
    <row r="8" spans="1:11" x14ac:dyDescent="0.2">
      <c r="A8" t="s">
        <v>3</v>
      </c>
      <c r="B8" s="12">
        <v>31713</v>
      </c>
      <c r="C8" s="12">
        <v>62451</v>
      </c>
      <c r="D8" s="12">
        <v>38200</v>
      </c>
      <c r="E8" s="12">
        <v>9172</v>
      </c>
      <c r="F8" s="12">
        <v>3063</v>
      </c>
      <c r="G8" s="12">
        <v>1304</v>
      </c>
      <c r="H8" s="12">
        <v>2529</v>
      </c>
      <c r="I8" s="12">
        <v>148432</v>
      </c>
      <c r="J8" s="12"/>
      <c r="K8" s="2">
        <v>17.63</v>
      </c>
    </row>
    <row r="9" spans="1:11" x14ac:dyDescent="0.2">
      <c r="A9" t="s">
        <v>4</v>
      </c>
      <c r="B9" s="12">
        <v>5536</v>
      </c>
      <c r="C9" s="12">
        <v>28256</v>
      </c>
      <c r="D9" s="12">
        <v>61188</v>
      </c>
      <c r="E9" s="12">
        <v>35773</v>
      </c>
      <c r="F9" s="12">
        <v>27275</v>
      </c>
      <c r="G9" s="12">
        <v>16122</v>
      </c>
      <c r="H9" s="12">
        <v>21353</v>
      </c>
      <c r="I9" s="12">
        <v>195503</v>
      </c>
      <c r="J9" s="12"/>
      <c r="K9" s="2">
        <v>30.46</v>
      </c>
    </row>
    <row r="10" spans="1:11" x14ac:dyDescent="0.2">
      <c r="A10" t="s">
        <v>5</v>
      </c>
      <c r="B10" s="12">
        <v>11195</v>
      </c>
      <c r="C10" s="12">
        <v>56319</v>
      </c>
      <c r="D10" s="12">
        <v>92226</v>
      </c>
      <c r="E10" s="12">
        <v>39447</v>
      </c>
      <c r="F10" s="12">
        <v>20642</v>
      </c>
      <c r="G10" s="12">
        <v>13068</v>
      </c>
      <c r="H10" s="12">
        <v>38393</v>
      </c>
      <c r="I10" s="12">
        <v>271290</v>
      </c>
      <c r="J10" s="12"/>
      <c r="K10" s="2">
        <v>26.49</v>
      </c>
    </row>
    <row r="11" spans="1:11" x14ac:dyDescent="0.2">
      <c r="A11" t="s">
        <v>6</v>
      </c>
      <c r="B11" s="12">
        <v>5078</v>
      </c>
      <c r="C11" s="12">
        <v>22067</v>
      </c>
      <c r="D11" s="12">
        <v>36489</v>
      </c>
      <c r="E11" s="12">
        <v>17950</v>
      </c>
      <c r="F11" s="12">
        <v>9402</v>
      </c>
      <c r="G11" s="12">
        <v>6039</v>
      </c>
      <c r="H11" s="12">
        <v>18221</v>
      </c>
      <c r="I11" s="12">
        <v>115246</v>
      </c>
      <c r="J11" s="12"/>
      <c r="K11" s="2">
        <v>27.73</v>
      </c>
    </row>
    <row r="12" spans="1:11" x14ac:dyDescent="0.2">
      <c r="A12" t="s">
        <v>7</v>
      </c>
      <c r="B12" s="12">
        <v>88919</v>
      </c>
      <c r="C12" s="12">
        <v>158940</v>
      </c>
      <c r="D12" s="12">
        <v>86582</v>
      </c>
      <c r="E12" s="12">
        <v>23254</v>
      </c>
      <c r="F12" s="12">
        <v>8647</v>
      </c>
      <c r="G12" s="12">
        <v>4820</v>
      </c>
      <c r="H12" s="12">
        <v>12822</v>
      </c>
      <c r="I12" s="12">
        <v>383984</v>
      </c>
      <c r="J12" s="12"/>
      <c r="K12" s="2">
        <v>17.670000000000002</v>
      </c>
    </row>
    <row r="13" spans="1:11" x14ac:dyDescent="0.2">
      <c r="A13" t="s">
        <v>13</v>
      </c>
      <c r="B13" s="12">
        <v>7250</v>
      </c>
      <c r="C13" s="12">
        <v>22080</v>
      </c>
      <c r="D13" s="12">
        <v>51381</v>
      </c>
      <c r="E13" s="12">
        <v>17891</v>
      </c>
      <c r="F13" s="12">
        <v>8315</v>
      </c>
      <c r="G13" s="12">
        <v>5427</v>
      </c>
      <c r="H13" s="12">
        <v>12358</v>
      </c>
      <c r="I13" s="12">
        <v>124702</v>
      </c>
      <c r="J13" s="12"/>
      <c r="K13" s="2">
        <v>25.1</v>
      </c>
    </row>
    <row r="14" spans="1:11" x14ac:dyDescent="0.2">
      <c r="A14" t="s">
        <v>8</v>
      </c>
      <c r="B14" s="12">
        <v>2087</v>
      </c>
      <c r="C14" s="12">
        <v>5427</v>
      </c>
      <c r="D14" s="12">
        <v>9294</v>
      </c>
      <c r="E14" s="12">
        <v>7546</v>
      </c>
      <c r="F14" s="12">
        <v>6278</v>
      </c>
      <c r="G14" s="12">
        <v>4927</v>
      </c>
      <c r="H14" s="12">
        <v>19142</v>
      </c>
      <c r="I14" s="12">
        <v>54701</v>
      </c>
      <c r="J14" s="12"/>
      <c r="K14" s="2">
        <v>44.44</v>
      </c>
    </row>
    <row r="15" spans="1:11" x14ac:dyDescent="0.2">
      <c r="A15" t="s">
        <v>9</v>
      </c>
      <c r="B15" s="12">
        <v>5176</v>
      </c>
      <c r="C15" s="12">
        <v>17678</v>
      </c>
      <c r="D15" s="12">
        <v>38141</v>
      </c>
      <c r="E15" s="12">
        <v>19853</v>
      </c>
      <c r="F15" s="12">
        <v>11858</v>
      </c>
      <c r="G15" s="12">
        <v>7539</v>
      </c>
      <c r="H15" s="12">
        <v>21180</v>
      </c>
      <c r="I15" s="12">
        <v>121425</v>
      </c>
      <c r="J15" s="12"/>
      <c r="K15" s="2">
        <v>29.89</v>
      </c>
    </row>
    <row r="16" spans="1:11" x14ac:dyDescent="0.2">
      <c r="A16" t="s">
        <v>10</v>
      </c>
      <c r="B16" s="12">
        <v>32960</v>
      </c>
      <c r="C16" s="12">
        <v>130807</v>
      </c>
      <c r="D16" s="12">
        <v>116814</v>
      </c>
      <c r="E16" s="12">
        <v>53567</v>
      </c>
      <c r="F16" s="12">
        <v>34798</v>
      </c>
      <c r="G16" s="12">
        <v>24112</v>
      </c>
      <c r="H16" s="12">
        <v>77385</v>
      </c>
      <c r="I16" s="12">
        <v>470443</v>
      </c>
      <c r="J16" s="12"/>
      <c r="K16" s="2">
        <v>24.84</v>
      </c>
    </row>
    <row r="17" spans="1:11" x14ac:dyDescent="0.2">
      <c r="A17" t="s">
        <v>54</v>
      </c>
      <c r="B17" s="12">
        <v>6967</v>
      </c>
      <c r="C17" s="12">
        <v>10587</v>
      </c>
      <c r="D17" s="12">
        <v>13692</v>
      </c>
      <c r="E17" s="12">
        <v>7137</v>
      </c>
      <c r="F17" s="12">
        <v>3828</v>
      </c>
      <c r="G17" s="12">
        <v>2337</v>
      </c>
      <c r="H17" s="12">
        <v>3455</v>
      </c>
      <c r="I17" s="12">
        <v>48003</v>
      </c>
      <c r="J17" s="12"/>
      <c r="K17" s="2">
        <v>24.02</v>
      </c>
    </row>
    <row r="18" spans="1:11" x14ac:dyDescent="0.2">
      <c r="A18" t="s">
        <v>55</v>
      </c>
      <c r="B18" s="12">
        <v>21306</v>
      </c>
      <c r="C18" s="12">
        <v>125864</v>
      </c>
      <c r="D18" s="12">
        <v>122597</v>
      </c>
      <c r="E18" s="12">
        <v>43895</v>
      </c>
      <c r="F18" s="12">
        <v>27178</v>
      </c>
      <c r="G18" s="12">
        <v>20414</v>
      </c>
      <c r="H18" s="12">
        <v>55909</v>
      </c>
      <c r="I18" s="12">
        <v>417163</v>
      </c>
      <c r="J18" s="12"/>
      <c r="K18" s="2">
        <v>23.73</v>
      </c>
    </row>
    <row r="19" spans="1:11" x14ac:dyDescent="0.2">
      <c r="A19" t="s">
        <v>11</v>
      </c>
      <c r="B19" s="12">
        <v>104260</v>
      </c>
      <c r="C19" s="12">
        <v>169654</v>
      </c>
      <c r="D19" s="12">
        <v>100981</v>
      </c>
      <c r="E19" s="12">
        <v>27941</v>
      </c>
      <c r="F19" s="12">
        <v>8567</v>
      </c>
      <c r="G19" s="12">
        <v>3004</v>
      </c>
      <c r="H19" s="12">
        <v>5624</v>
      </c>
      <c r="I19" s="12">
        <v>420031</v>
      </c>
      <c r="J19" s="12"/>
      <c r="K19" s="2">
        <v>17.57</v>
      </c>
    </row>
    <row r="20" spans="1:11" x14ac:dyDescent="0.2">
      <c r="A20" t="s">
        <v>12</v>
      </c>
      <c r="B20" s="12">
        <v>14755</v>
      </c>
      <c r="C20" s="12">
        <v>30929</v>
      </c>
      <c r="D20" s="12">
        <v>29107</v>
      </c>
      <c r="E20" s="12">
        <v>12384</v>
      </c>
      <c r="F20" s="12">
        <v>5969</v>
      </c>
      <c r="G20" s="12">
        <v>3310</v>
      </c>
      <c r="H20" s="12">
        <v>6584</v>
      </c>
      <c r="I20" s="12">
        <v>103038</v>
      </c>
      <c r="J20" s="12"/>
      <c r="K20" s="2">
        <v>21.22</v>
      </c>
    </row>
    <row r="21" spans="1:11" x14ac:dyDescent="0.2">
      <c r="A21" t="s">
        <v>56</v>
      </c>
      <c r="B21" s="12">
        <v>117</v>
      </c>
      <c r="C21" s="12">
        <v>2783</v>
      </c>
      <c r="D21" s="12">
        <v>10433</v>
      </c>
      <c r="E21" s="12">
        <v>13135</v>
      </c>
      <c r="F21" s="12">
        <v>10624</v>
      </c>
      <c r="G21" s="12">
        <v>7297</v>
      </c>
      <c r="H21" s="12">
        <v>7331</v>
      </c>
      <c r="I21" s="12">
        <v>51720</v>
      </c>
      <c r="J21" s="12"/>
      <c r="K21" s="2">
        <v>39.53</v>
      </c>
    </row>
    <row r="22" spans="1:11" x14ac:dyDescent="0.2">
      <c r="A22" t="s">
        <v>57</v>
      </c>
      <c r="B22" s="12">
        <v>14726</v>
      </c>
      <c r="C22" s="12">
        <v>34657</v>
      </c>
      <c r="D22" s="12">
        <v>68235</v>
      </c>
      <c r="E22" s="12">
        <v>50177</v>
      </c>
      <c r="F22" s="12">
        <v>36475</v>
      </c>
      <c r="G22" s="12">
        <v>28260</v>
      </c>
      <c r="H22" s="12">
        <v>39515</v>
      </c>
      <c r="I22" s="12">
        <v>272045</v>
      </c>
      <c r="J22" s="12"/>
      <c r="K22" s="2">
        <v>33.04</v>
      </c>
    </row>
    <row r="23" spans="1:11" x14ac:dyDescent="0.2">
      <c r="A23" t="s">
        <v>30</v>
      </c>
      <c r="B23" s="12">
        <v>955</v>
      </c>
      <c r="C23" s="12">
        <v>2078</v>
      </c>
      <c r="D23" s="12">
        <v>2847</v>
      </c>
      <c r="E23" s="12">
        <v>1605</v>
      </c>
      <c r="F23" s="12">
        <v>1020</v>
      </c>
      <c r="G23" s="12">
        <v>771</v>
      </c>
      <c r="H23" s="12">
        <v>2255</v>
      </c>
      <c r="I23" s="12">
        <v>11531</v>
      </c>
      <c r="J23" s="12"/>
      <c r="K23" s="2">
        <v>29.38</v>
      </c>
    </row>
    <row r="24" spans="1:11" x14ac:dyDescent="0.2">
      <c r="B24" s="12"/>
      <c r="C24" s="12"/>
      <c r="D24" s="12"/>
      <c r="E24" s="12"/>
      <c r="F24" s="12"/>
      <c r="G24" s="12"/>
      <c r="H24" s="12"/>
      <c r="I24" s="12"/>
      <c r="J24" s="12"/>
    </row>
    <row r="25" spans="1:11" x14ac:dyDescent="0.2">
      <c r="A25" t="s">
        <v>47</v>
      </c>
      <c r="F25" s="25"/>
    </row>
    <row r="26" spans="1:11" x14ac:dyDescent="0.2">
      <c r="A26" t="s">
        <v>48</v>
      </c>
      <c r="F26" s="12"/>
      <c r="H26" s="18"/>
    </row>
    <row r="27" spans="1:11" x14ac:dyDescent="0.2">
      <c r="F27" s="12"/>
      <c r="H27" s="18"/>
    </row>
    <row r="28" spans="1:11" x14ac:dyDescent="0.2">
      <c r="A28" t="s">
        <v>26</v>
      </c>
      <c r="F28" s="12"/>
      <c r="H28" s="18"/>
    </row>
    <row r="29" spans="1:11" x14ac:dyDescent="0.2">
      <c r="A29" t="s">
        <v>23</v>
      </c>
      <c r="F29" s="12"/>
      <c r="H29" s="18"/>
    </row>
    <row r="30" spans="1:11" x14ac:dyDescent="0.2">
      <c r="A30" t="s">
        <v>24</v>
      </c>
      <c r="F30" s="12"/>
      <c r="H30" s="18"/>
    </row>
    <row r="31" spans="1:11" x14ac:dyDescent="0.2">
      <c r="A31" s="25" t="s">
        <v>51</v>
      </c>
      <c r="F31" s="12"/>
      <c r="H31" s="18"/>
    </row>
    <row r="32" spans="1:11" x14ac:dyDescent="0.2">
      <c r="A32" t="s">
        <v>25</v>
      </c>
      <c r="F32" s="12"/>
      <c r="H32" s="18"/>
    </row>
    <row r="33" spans="1:8" x14ac:dyDescent="0.2">
      <c r="F33" s="12"/>
      <c r="H33" s="18"/>
    </row>
    <row r="34" spans="1:8" x14ac:dyDescent="0.2">
      <c r="F34" s="12"/>
      <c r="H34" s="18"/>
    </row>
    <row r="35" spans="1:8" x14ac:dyDescent="0.2">
      <c r="A35" s="1" t="s">
        <v>31</v>
      </c>
      <c r="F35" s="12"/>
      <c r="H35" s="18"/>
    </row>
    <row r="36" spans="1:8" x14ac:dyDescent="0.2">
      <c r="F36" s="12"/>
      <c r="H36" s="18"/>
    </row>
    <row r="37" spans="1:8" x14ac:dyDescent="0.2">
      <c r="F37" s="12"/>
      <c r="H37" s="18"/>
    </row>
    <row r="38" spans="1:8" x14ac:dyDescent="0.2">
      <c r="F38" s="12"/>
      <c r="H38" s="18"/>
    </row>
  </sheetData>
  <mergeCells count="2">
    <mergeCell ref="A2:K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2:K35"/>
  <sheetViews>
    <sheetView zoomScale="75" workbookViewId="0">
      <selection activeCell="A36" sqref="A36"/>
    </sheetView>
  </sheetViews>
  <sheetFormatPr defaultRowHeight="15" x14ac:dyDescent="0.2"/>
  <cols>
    <col min="1" max="1" width="35" customWidth="1"/>
  </cols>
  <sheetData>
    <row r="2" spans="1:11" ht="15.75" x14ac:dyDescent="0.25">
      <c r="A2" s="76" t="s">
        <v>84</v>
      </c>
      <c r="B2" s="77"/>
      <c r="C2" s="77"/>
      <c r="D2" s="77"/>
      <c r="E2" s="77"/>
      <c r="F2" s="77"/>
      <c r="G2" s="77"/>
      <c r="H2" s="77"/>
      <c r="I2" s="77"/>
    </row>
    <row r="4" spans="1:11" ht="15.75" x14ac:dyDescent="0.25">
      <c r="B4" s="78"/>
      <c r="C4" s="78"/>
      <c r="D4" s="78"/>
      <c r="E4" s="78"/>
      <c r="F4" s="78"/>
      <c r="G4" s="78"/>
      <c r="H4" s="78"/>
      <c r="I4" s="78"/>
    </row>
    <row r="5" spans="1:11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</row>
    <row r="6" spans="1:11" x14ac:dyDescent="0.2">
      <c r="A6" t="s">
        <v>14</v>
      </c>
      <c r="B6" s="18">
        <f>'Table 1 Annual'!B6/'Table 1 Annual'!$I6</f>
        <v>0.10999430709351105</v>
      </c>
      <c r="C6" s="18">
        <f>'Table 1 Annual'!C6/'Table 1 Annual'!$I6</f>
        <v>0.2743865636189311</v>
      </c>
      <c r="D6" s="18">
        <f>'Table 1 Annual'!D6/'Table 1 Annual'!$I6</f>
        <v>0.27364807492824661</v>
      </c>
      <c r="E6" s="18">
        <f>'Table 1 Annual'!E6/'Table 1 Annual'!$I6</f>
        <v>0.11863400157731213</v>
      </c>
      <c r="F6" s="18">
        <f>'Table 1 Annual'!F6/'Table 1 Annual'!$I6</f>
        <v>6.9779079705988026E-2</v>
      </c>
      <c r="G6" s="18">
        <f>'Table 1 Annual'!G6/'Table 1 Annual'!$I6</f>
        <v>4.6350603893673833E-2</v>
      </c>
      <c r="H6" s="18">
        <f>'Table 1 Annual'!H6/'Table 1 Annual'!$I6</f>
        <v>0.10720736918233723</v>
      </c>
      <c r="I6" s="18">
        <f>'Table 1 Annual'!I6/'Table 1 Annual'!$I6</f>
        <v>1</v>
      </c>
    </row>
    <row r="7" spans="1:11" x14ac:dyDescent="0.2">
      <c r="B7" s="18"/>
      <c r="C7" s="18"/>
      <c r="D7" s="18"/>
      <c r="E7" s="18"/>
      <c r="F7" s="18"/>
      <c r="G7" s="18"/>
      <c r="H7" s="18"/>
      <c r="I7" s="18"/>
    </row>
    <row r="8" spans="1:11" x14ac:dyDescent="0.2">
      <c r="A8" t="s">
        <v>3</v>
      </c>
      <c r="B8" s="18">
        <f>'Table 1 Annual'!B8/'Table 1 Annual'!$I8</f>
        <v>0.21365339010455967</v>
      </c>
      <c r="C8" s="18">
        <f>'Table 1 Annual'!C8/'Table 1 Annual'!$I8</f>
        <v>0.42073811577018433</v>
      </c>
      <c r="D8" s="18">
        <f>'Table 1 Annual'!D8/'Table 1 Annual'!$I8</f>
        <v>0.25735690417160723</v>
      </c>
      <c r="E8" s="18">
        <f>'Table 1 Annual'!E8/'Table 1 Annual'!$I8</f>
        <v>6.1792605368114692E-2</v>
      </c>
      <c r="F8" s="18">
        <f>'Table 1 Annual'!F8/'Table 1 Annual'!$I8</f>
        <v>2.0635711975854263E-2</v>
      </c>
      <c r="G8" s="18">
        <f>'Table 1 Annual'!G8/'Table 1 Annual'!$I8</f>
        <v>8.7851676188422986E-3</v>
      </c>
      <c r="H8" s="18">
        <f>'Table 1 Annual'!H8/'Table 1 Annual'!$I8</f>
        <v>1.7038104990837556E-2</v>
      </c>
      <c r="I8" s="18">
        <f>'Table 1 Annual'!I8/'Table 1 Annual'!$I8</f>
        <v>1</v>
      </c>
      <c r="K8" s="2"/>
    </row>
    <row r="9" spans="1:11" x14ac:dyDescent="0.2">
      <c r="A9" t="s">
        <v>4</v>
      </c>
      <c r="B9" s="18">
        <f>'Table 1 Annual'!B9/'Table 1 Annual'!$I9</f>
        <v>2.8316701022490703E-2</v>
      </c>
      <c r="C9" s="18">
        <f>'Table 1 Annual'!C9/'Table 1 Annual'!$I9</f>
        <v>0.1445297514616144</v>
      </c>
      <c r="D9" s="18">
        <f>'Table 1 Annual'!D9/'Table 1 Annual'!$I9</f>
        <v>0.31297729446606959</v>
      </c>
      <c r="E9" s="18">
        <f>'Table 1 Annual'!E9/'Table 1 Annual'!$I9</f>
        <v>0.1829792893203685</v>
      </c>
      <c r="F9" s="18">
        <f>'Table 1 Annual'!F9/'Table 1 Annual'!$I9</f>
        <v>0.13951192564819978</v>
      </c>
      <c r="G9" s="18">
        <f>'Table 1 Annual'!G9/'Table 1 Annual'!$I9</f>
        <v>8.246420771036761E-2</v>
      </c>
      <c r="H9" s="18">
        <f>'Table 1 Annual'!H9/'Table 1 Annual'!$I9</f>
        <v>0.10922083037088945</v>
      </c>
      <c r="I9" s="18">
        <f>'Table 1 Annual'!I9/'Table 1 Annual'!$I9</f>
        <v>1</v>
      </c>
      <c r="K9" s="2"/>
    </row>
    <row r="10" spans="1:11" x14ac:dyDescent="0.2">
      <c r="A10" t="s">
        <v>5</v>
      </c>
      <c r="B10" s="18">
        <f>'Table 1 Annual'!B10/'Table 1 Annual'!$I10</f>
        <v>4.1265804121051276E-2</v>
      </c>
      <c r="C10" s="18">
        <f>'Table 1 Annual'!C10/'Table 1 Annual'!$I10</f>
        <v>0.20759703638173171</v>
      </c>
      <c r="D10" s="18">
        <f>'Table 1 Annual'!D10/'Table 1 Annual'!$I10</f>
        <v>0.33995355523609422</v>
      </c>
      <c r="E10" s="18">
        <f>'Table 1 Annual'!E10/'Table 1 Annual'!$I10</f>
        <v>0.14540528585646356</v>
      </c>
      <c r="F10" s="18">
        <f>'Table 1 Annual'!F10/'Table 1 Annual'!$I10</f>
        <v>7.6088318773268451E-2</v>
      </c>
      <c r="G10" s="18">
        <f>'Table 1 Annual'!G10/'Table 1 Annual'!$I10</f>
        <v>4.8169855136569725E-2</v>
      </c>
      <c r="H10" s="18">
        <f>'Table 1 Annual'!H10/'Table 1 Annual'!$I10</f>
        <v>0.14152014449482103</v>
      </c>
      <c r="I10" s="18">
        <f>'Table 1 Annual'!I10/'Table 1 Annual'!$I10</f>
        <v>1</v>
      </c>
      <c r="K10" s="2"/>
    </row>
    <row r="11" spans="1:11" x14ac:dyDescent="0.2">
      <c r="A11" t="s">
        <v>6</v>
      </c>
      <c r="B11" s="18">
        <f>'Table 1 Annual'!B11/'Table 1 Annual'!$I11</f>
        <v>4.4062266803186229E-2</v>
      </c>
      <c r="C11" s="18">
        <f>'Table 1 Annual'!C11/'Table 1 Annual'!$I11</f>
        <v>0.19147736147024624</v>
      </c>
      <c r="D11" s="18">
        <f>'Table 1 Annual'!D11/'Table 1 Annual'!$I11</f>
        <v>0.31661836419485273</v>
      </c>
      <c r="E11" s="18">
        <f>'Table 1 Annual'!E11/'Table 1 Annual'!$I11</f>
        <v>0.15575377887301944</v>
      </c>
      <c r="F11" s="18">
        <f>'Table 1 Annual'!F11/'Table 1 Annual'!$I11</f>
        <v>8.1582007184631142E-2</v>
      </c>
      <c r="G11" s="18">
        <f>'Table 1 Annual'!G11/'Table 1 Annual'!$I11</f>
        <v>5.2400951009145651E-2</v>
      </c>
      <c r="H11" s="18">
        <f>'Table 1 Annual'!H11/'Table 1 Annual'!$I11</f>
        <v>0.15810527046491851</v>
      </c>
      <c r="I11" s="18">
        <f>'Table 1 Annual'!I11/'Table 1 Annual'!$I11</f>
        <v>1</v>
      </c>
      <c r="K11" s="2"/>
    </row>
    <row r="12" spans="1:11" x14ac:dyDescent="0.2">
      <c r="A12" t="s">
        <v>7</v>
      </c>
      <c r="B12" s="18">
        <f>'Table 1 Annual'!B12/'Table 1 Annual'!$I12</f>
        <v>0.23156954456435686</v>
      </c>
      <c r="C12" s="18">
        <f>'Table 1 Annual'!C12/'Table 1 Annual'!$I12</f>
        <v>0.41392349681236718</v>
      </c>
      <c r="D12" s="18">
        <f>'Table 1 Annual'!D12/'Table 1 Annual'!$I12</f>
        <v>0.22548335347306137</v>
      </c>
      <c r="E12" s="18">
        <f>'Table 1 Annual'!E12/'Table 1 Annual'!$I12</f>
        <v>6.0559814992291343E-2</v>
      </c>
      <c r="F12" s="18">
        <f>'Table 1 Annual'!F12/'Table 1 Annual'!$I12</f>
        <v>2.2519167465311053E-2</v>
      </c>
      <c r="G12" s="18">
        <f>'Table 1 Annual'!G12/'Table 1 Annual'!$I12</f>
        <v>1.2552606358598275E-2</v>
      </c>
      <c r="H12" s="18">
        <f>'Table 1 Annual'!H12/'Table 1 Annual'!$I12</f>
        <v>3.3392016334013917E-2</v>
      </c>
      <c r="I12" s="18">
        <f>'Table 1 Annual'!I12/'Table 1 Annual'!$I12</f>
        <v>1</v>
      </c>
      <c r="K12" s="2"/>
    </row>
    <row r="13" spans="1:11" x14ac:dyDescent="0.2">
      <c r="A13" t="s">
        <v>13</v>
      </c>
      <c r="B13" s="18">
        <f>'Table 1 Annual'!B13/'Table 1 Annual'!$I13</f>
        <v>5.8138602428188801E-2</v>
      </c>
      <c r="C13" s="18">
        <f>'Table 1 Annual'!C13/'Table 1 Annual'!$I13</f>
        <v>0.17706211608474604</v>
      </c>
      <c r="D13" s="18">
        <f>'Table 1 Annual'!D13/'Table 1 Annual'!$I13</f>
        <v>0.41203028018796811</v>
      </c>
      <c r="E13" s="18">
        <f>'Table 1 Annual'!E13/'Table 1 Annual'!$I13</f>
        <v>0.14347003255761737</v>
      </c>
      <c r="F13" s="18">
        <f>'Table 1 Annual'!F13/'Table 1 Annual'!$I13</f>
        <v>6.6678962646950335E-2</v>
      </c>
      <c r="G13" s="18">
        <f>'Table 1 Annual'!G13/'Table 1 Annual'!$I13</f>
        <v>4.3519751086590432E-2</v>
      </c>
      <c r="H13" s="18">
        <f>'Table 1 Annual'!H13/'Table 1 Annual'!$I13</f>
        <v>9.9100255007938925E-2</v>
      </c>
      <c r="I13" s="18">
        <f>'Table 1 Annual'!I13/'Table 1 Annual'!$I13</f>
        <v>1</v>
      </c>
      <c r="K13" s="2"/>
    </row>
    <row r="14" spans="1:11" x14ac:dyDescent="0.2">
      <c r="A14" t="s">
        <v>8</v>
      </c>
      <c r="B14" s="18">
        <f>'Table 1 Annual'!B14/'Table 1 Annual'!$I14</f>
        <v>3.8152867406445953E-2</v>
      </c>
      <c r="C14" s="18">
        <f>'Table 1 Annual'!C14/'Table 1 Annual'!$I14</f>
        <v>9.9212080217911919E-2</v>
      </c>
      <c r="D14" s="18">
        <f>'Table 1 Annual'!D14/'Table 1 Annual'!$I14</f>
        <v>0.16990548618855231</v>
      </c>
      <c r="E14" s="18">
        <f>'Table 1 Annual'!E14/'Table 1 Annual'!$I14</f>
        <v>0.13794994607045574</v>
      </c>
      <c r="F14" s="18">
        <f>'Table 1 Annual'!F14/'Table 1 Annual'!$I14</f>
        <v>0.11476938264382736</v>
      </c>
      <c r="G14" s="18">
        <f>'Table 1 Annual'!G14/'Table 1 Annual'!$I14</f>
        <v>9.0071479497632584E-2</v>
      </c>
      <c r="H14" s="18">
        <f>'Table 1 Annual'!H14/'Table 1 Annual'!$I14</f>
        <v>0.34993875797517415</v>
      </c>
      <c r="I14" s="18">
        <f>'Table 1 Annual'!I14/'Table 1 Annual'!$I14</f>
        <v>1</v>
      </c>
      <c r="K14" s="2"/>
    </row>
    <row r="15" spans="1:11" x14ac:dyDescent="0.2">
      <c r="A15" t="s">
        <v>9</v>
      </c>
      <c r="B15" s="18">
        <f>'Table 1 Annual'!B15/'Table 1 Annual'!$I15</f>
        <v>4.2627136092238005E-2</v>
      </c>
      <c r="C15" s="18">
        <f>'Table 1 Annual'!C15/'Table 1 Annual'!$I15</f>
        <v>0.14558781140621782</v>
      </c>
      <c r="D15" s="18">
        <f>'Table 1 Annual'!D15/'Table 1 Annual'!$I15</f>
        <v>0.31411159151739759</v>
      </c>
      <c r="E15" s="18">
        <f>'Table 1 Annual'!E15/'Table 1 Annual'!$I15</f>
        <v>0.16350010294420425</v>
      </c>
      <c r="F15" s="18">
        <f>'Table 1 Annual'!F15/'Table 1 Annual'!$I15</f>
        <v>9.7656989911467984E-2</v>
      </c>
      <c r="G15" s="18">
        <f>'Table 1 Annual'!G15/'Table 1 Annual'!$I15</f>
        <v>6.2087708462013586E-2</v>
      </c>
      <c r="H15" s="18">
        <f>'Table 1 Annual'!H15/'Table 1 Annual'!$I15</f>
        <v>0.17442865966646079</v>
      </c>
      <c r="I15" s="18">
        <f>'Table 1 Annual'!I15/'Table 1 Annual'!$I15</f>
        <v>1</v>
      </c>
      <c r="K15" s="2"/>
    </row>
    <row r="16" spans="1:11" x14ac:dyDescent="0.2">
      <c r="A16" t="s">
        <v>10</v>
      </c>
      <c r="B16" s="18">
        <f>'Table 1 Annual'!B16/'Table 1 Annual'!$I16</f>
        <v>7.0061622768326878E-2</v>
      </c>
      <c r="C16" s="18">
        <f>'Table 1 Annual'!C16/'Table 1 Annual'!$I16</f>
        <v>0.2780506883937055</v>
      </c>
      <c r="D16" s="18">
        <f>'Table 1 Annual'!D16/'Table 1 Annual'!$I16</f>
        <v>0.24830638355762547</v>
      </c>
      <c r="E16" s="18">
        <f>'Table 1 Annual'!E16/'Table 1 Annual'!$I16</f>
        <v>0.11386501659074531</v>
      </c>
      <c r="F16" s="18">
        <f>'Table 1 Annual'!F16/'Table 1 Annual'!$I16</f>
        <v>7.3968578552555786E-2</v>
      </c>
      <c r="G16" s="18">
        <f>'Table 1 Annual'!G16/'Table 1 Annual'!$I16</f>
        <v>5.1253818209644954E-2</v>
      </c>
      <c r="H16" s="18">
        <f>'Table 1 Annual'!H16/'Table 1 Annual'!$I16</f>
        <v>0.16449389192739608</v>
      </c>
      <c r="I16" s="18">
        <f>'Table 1 Annual'!I16/'Table 1 Annual'!$I16</f>
        <v>1</v>
      </c>
      <c r="K16" s="2"/>
    </row>
    <row r="17" spans="1:11" x14ac:dyDescent="0.2">
      <c r="A17" t="s">
        <v>54</v>
      </c>
      <c r="B17" s="18">
        <f>'Table 1 Annual'!B17/'Table 1 Annual'!$I17</f>
        <v>0.14513676228569047</v>
      </c>
      <c r="C17" s="18">
        <f>'Table 1 Annual'!C17/'Table 1 Annual'!$I17</f>
        <v>0.22054871570526843</v>
      </c>
      <c r="D17" s="18">
        <f>'Table 1 Annual'!D17/'Table 1 Annual'!$I17</f>
        <v>0.28523217298918818</v>
      </c>
      <c r="E17" s="18">
        <f>'Table 1 Annual'!E17/'Table 1 Annual'!$I17</f>
        <v>0.14867820761202424</v>
      </c>
      <c r="F17" s="18">
        <f>'Table 1 Annual'!F17/'Table 1 Annual'!$I17</f>
        <v>7.9745015936503974E-2</v>
      </c>
      <c r="G17" s="18">
        <f>'Table 1 Annual'!G17/'Table 1 Annual'!$I17</f>
        <v>4.8684457221423658E-2</v>
      </c>
      <c r="H17" s="18">
        <f>'Table 1 Annual'!H17/'Table 1 Annual'!$I17</f>
        <v>7.197466824990105E-2</v>
      </c>
      <c r="I17" s="18">
        <f>'Table 1 Annual'!I17/'Table 1 Annual'!$I17</f>
        <v>1</v>
      </c>
      <c r="K17" s="2"/>
    </row>
    <row r="18" spans="1:11" x14ac:dyDescent="0.2">
      <c r="A18" t="s">
        <v>55</v>
      </c>
      <c r="B18" s="18">
        <f>'Table 1 Annual'!B18/'Table 1 Annual'!$I18</f>
        <v>5.1073561173929617E-2</v>
      </c>
      <c r="C18" s="18">
        <f>'Table 1 Annual'!C18/'Table 1 Annual'!$I18</f>
        <v>0.30171419804728605</v>
      </c>
      <c r="D18" s="18">
        <f>'Table 1 Annual'!D18/'Table 1 Annual'!$I18</f>
        <v>0.29388272689572181</v>
      </c>
      <c r="E18" s="18">
        <f>'Table 1 Annual'!E18/'Table 1 Annual'!$I18</f>
        <v>0.10522265876887452</v>
      </c>
      <c r="F18" s="18">
        <f>'Table 1 Annual'!F18/'Table 1 Annual'!$I18</f>
        <v>6.5149593803860845E-2</v>
      </c>
      <c r="G18" s="18">
        <f>'Table 1 Annual'!G18/'Table 1 Annual'!$I18</f>
        <v>4.8935308260799733E-2</v>
      </c>
      <c r="H18" s="18">
        <f>'Table 1 Annual'!H18/'Table 1 Annual'!$I18</f>
        <v>0.13402195304952741</v>
      </c>
      <c r="I18" s="18">
        <f>'Table 1 Annual'!I18/'Table 1 Annual'!$I18</f>
        <v>1</v>
      </c>
      <c r="K18" s="2"/>
    </row>
    <row r="19" spans="1:11" x14ac:dyDescent="0.2">
      <c r="A19" t="s">
        <v>11</v>
      </c>
      <c r="B19" s="18">
        <f>'Table 1 Annual'!B19/'Table 1 Annual'!$I19</f>
        <v>0.24821977425475739</v>
      </c>
      <c r="C19" s="18">
        <f>'Table 1 Annual'!C19/'Table 1 Annual'!$I19</f>
        <v>0.40390828296006726</v>
      </c>
      <c r="D19" s="18">
        <f>'Table 1 Annual'!D19/'Table 1 Annual'!$I19</f>
        <v>0.24041320759658216</v>
      </c>
      <c r="E19" s="18">
        <f>'Table 1 Annual'!E19/'Table 1 Annual'!$I19</f>
        <v>6.6521280572148248E-2</v>
      </c>
      <c r="F19" s="18">
        <f>'Table 1 Annual'!F19/'Table 1 Annual'!$I19</f>
        <v>2.0396113620185178E-2</v>
      </c>
      <c r="G19" s="18">
        <f>'Table 1 Annual'!G19/'Table 1 Annual'!$I19</f>
        <v>7.1518530775109453E-3</v>
      </c>
      <c r="H19" s="18">
        <f>'Table 1 Annual'!H19/'Table 1 Annual'!$I19</f>
        <v>1.3389487918748855E-2</v>
      </c>
      <c r="I19" s="18">
        <f>'Table 1 Annual'!I19/'Table 1 Annual'!$I19</f>
        <v>1</v>
      </c>
      <c r="K19" s="2"/>
    </row>
    <row r="20" spans="1:11" x14ac:dyDescent="0.2">
      <c r="A20" t="s">
        <v>12</v>
      </c>
      <c r="B20" s="18">
        <f>'Table 1 Annual'!B20/'Table 1 Annual'!$I20</f>
        <v>0.14319959626545548</v>
      </c>
      <c r="C20" s="18">
        <f>'Table 1 Annual'!C20/'Table 1 Annual'!$I20</f>
        <v>0.30017081076884256</v>
      </c>
      <c r="D20" s="18">
        <f>'Table 1 Annual'!D20/'Table 1 Annual'!$I20</f>
        <v>0.28248801413070906</v>
      </c>
      <c r="E20" s="18">
        <f>'Table 1 Annual'!E20/'Table 1 Annual'!$I20</f>
        <v>0.12018866825831247</v>
      </c>
      <c r="F20" s="18">
        <f>'Table 1 Annual'!F20/'Table 1 Annual'!$I20</f>
        <v>5.7930084046662396E-2</v>
      </c>
      <c r="G20" s="18">
        <f>'Table 1 Annual'!G20/'Table 1 Annual'!$I20</f>
        <v>3.2124070731186553E-2</v>
      </c>
      <c r="H20" s="18">
        <f>'Table 1 Annual'!H20/'Table 1 Annual'!$I20</f>
        <v>6.3898755798831502E-2</v>
      </c>
      <c r="I20" s="18">
        <f>'Table 1 Annual'!I20/'Table 1 Annual'!$I20</f>
        <v>1</v>
      </c>
      <c r="K20" s="2"/>
    </row>
    <row r="21" spans="1:11" x14ac:dyDescent="0.2">
      <c r="A21" t="s">
        <v>56</v>
      </c>
      <c r="B21" s="18">
        <f>'Table 1 Annual'!B21/'Table 1 Annual'!$I21</f>
        <v>2.2621809744779583E-3</v>
      </c>
      <c r="C21" s="18">
        <f>'Table 1 Annual'!C21/'Table 1 Annual'!$I21</f>
        <v>5.3808971384377416E-2</v>
      </c>
      <c r="D21" s="18">
        <f>'Table 1 Annual'!D21/'Table 1 Annual'!$I21</f>
        <v>0.20172080433101314</v>
      </c>
      <c r="E21" s="18">
        <f>'Table 1 Annual'!E21/'Table 1 Annual'!$I21</f>
        <v>0.25396365042536734</v>
      </c>
      <c r="F21" s="18">
        <f>'Table 1 Annual'!F21/'Table 1 Annual'!$I21</f>
        <v>0.20541376643464809</v>
      </c>
      <c r="G21" s="18">
        <f>'Table 1 Annual'!G21/'Table 1 Annual'!$I21</f>
        <v>0.14108662026295438</v>
      </c>
      <c r="H21" s="18">
        <f>'Table 1 Annual'!H21/'Table 1 Annual'!$I21</f>
        <v>0.14174400618716165</v>
      </c>
      <c r="I21" s="18">
        <f>'Table 1 Annual'!I21/'Table 1 Annual'!$I21</f>
        <v>1</v>
      </c>
      <c r="K21" s="2"/>
    </row>
    <row r="22" spans="1:11" x14ac:dyDescent="0.2">
      <c r="A22" t="s">
        <v>57</v>
      </c>
      <c r="B22" s="18">
        <f>'Table 1 Annual'!B22/'Table 1 Annual'!$I22</f>
        <v>5.4130750427319012E-2</v>
      </c>
      <c r="C22" s="18">
        <f>'Table 1 Annual'!C22/'Table 1 Annual'!$I22</f>
        <v>0.12739436490286535</v>
      </c>
      <c r="D22" s="18">
        <f>'Table 1 Annual'!D22/'Table 1 Annual'!$I22</f>
        <v>0.25082247422301457</v>
      </c>
      <c r="E22" s="18">
        <f>'Table 1 Annual'!E22/'Table 1 Annual'!$I22</f>
        <v>0.18444375011487071</v>
      </c>
      <c r="F22" s="18">
        <f>'Table 1 Annual'!F22/'Table 1 Annual'!$I22</f>
        <v>0.1340770828355603</v>
      </c>
      <c r="G22" s="18">
        <f>'Table 1 Annual'!G22/'Table 1 Annual'!$I22</f>
        <v>0.10387987281515926</v>
      </c>
      <c r="H22" s="18">
        <f>'Table 1 Annual'!H22/'Table 1 Annual'!$I22</f>
        <v>0.14525170468121082</v>
      </c>
      <c r="I22" s="18">
        <f>'Table 1 Annual'!I22/'Table 1 Annual'!$I22</f>
        <v>1</v>
      </c>
      <c r="K22" s="2"/>
    </row>
    <row r="23" spans="1:11" x14ac:dyDescent="0.2">
      <c r="A23" t="s">
        <v>30</v>
      </c>
      <c r="B23" s="18">
        <f>'Table 1 Annual'!B23/'Table 1 Annual'!$I23</f>
        <v>8.2820223744688226E-2</v>
      </c>
      <c r="C23" s="18">
        <f>'Table 1 Annual'!C23/'Table 1 Annual'!$I23</f>
        <v>0.18020986904865147</v>
      </c>
      <c r="D23" s="18">
        <f>'Table 1 Annual'!D23/'Table 1 Annual'!$I23</f>
        <v>0.24689966178128522</v>
      </c>
      <c r="E23" s="18">
        <f>'Table 1 Annual'!E23/'Table 1 Annual'!$I23</f>
        <v>0.13919000953950222</v>
      </c>
      <c r="F23" s="18">
        <f>'Table 1 Annual'!F23/'Table 1 Annual'!$I23</f>
        <v>8.8457202324169634E-2</v>
      </c>
      <c r="G23" s="18">
        <f>'Table 1 Annual'!G23/'Table 1 Annual'!$I23</f>
        <v>6.6863238227387045E-2</v>
      </c>
      <c r="H23" s="18">
        <f>'Table 1 Annual'!H23/'Table 1 Annual'!$I23</f>
        <v>0.19555979533431619</v>
      </c>
      <c r="I23" s="18">
        <f>'Table 1 Annual'!I23/'Table 1 Annual'!$I23</f>
        <v>1</v>
      </c>
      <c r="K23" s="2"/>
    </row>
    <row r="24" spans="1:11" x14ac:dyDescent="0.2">
      <c r="B24" s="12"/>
      <c r="C24" s="12"/>
      <c r="D24" s="12"/>
      <c r="E24" s="12"/>
      <c r="F24" s="12"/>
      <c r="G24" s="12"/>
      <c r="H24" s="12"/>
      <c r="I24" s="12"/>
    </row>
    <row r="25" spans="1:11" x14ac:dyDescent="0.2">
      <c r="A25" t="s">
        <v>47</v>
      </c>
    </row>
    <row r="26" spans="1:11" x14ac:dyDescent="0.2">
      <c r="A26" t="s">
        <v>48</v>
      </c>
    </row>
    <row r="28" spans="1:11" x14ac:dyDescent="0.2">
      <c r="A28" t="s">
        <v>26</v>
      </c>
    </row>
    <row r="29" spans="1:11" x14ac:dyDescent="0.2">
      <c r="A29" t="s">
        <v>23</v>
      </c>
    </row>
    <row r="30" spans="1:11" x14ac:dyDescent="0.2">
      <c r="A30" t="s">
        <v>24</v>
      </c>
    </row>
    <row r="31" spans="1:11" x14ac:dyDescent="0.2">
      <c r="A31" s="25" t="s">
        <v>51</v>
      </c>
      <c r="F31" s="12"/>
      <c r="H31" s="18"/>
    </row>
    <row r="32" spans="1:11" x14ac:dyDescent="0.2">
      <c r="A32" t="s">
        <v>25</v>
      </c>
    </row>
    <row r="35" spans="1:1" x14ac:dyDescent="0.2">
      <c r="A35" s="1" t="s">
        <v>31</v>
      </c>
    </row>
  </sheetData>
  <mergeCells count="2">
    <mergeCell ref="A2:I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2:L35"/>
  <sheetViews>
    <sheetView zoomScale="75" workbookViewId="0">
      <selection activeCell="A2" sqref="A2:I2"/>
    </sheetView>
  </sheetViews>
  <sheetFormatPr defaultRowHeight="15" x14ac:dyDescent="0.2"/>
  <cols>
    <col min="1" max="1" width="35" customWidth="1"/>
  </cols>
  <sheetData>
    <row r="2" spans="1:12" ht="15.75" x14ac:dyDescent="0.25">
      <c r="A2" s="76" t="s">
        <v>85</v>
      </c>
      <c r="B2" s="77"/>
      <c r="C2" s="77"/>
      <c r="D2" s="77"/>
      <c r="E2" s="77"/>
      <c r="F2" s="77"/>
      <c r="G2" s="77"/>
      <c r="H2" s="77"/>
      <c r="I2" s="77"/>
    </row>
    <row r="4" spans="1:12" ht="15.75" x14ac:dyDescent="0.25">
      <c r="B4" s="78"/>
      <c r="C4" s="78"/>
      <c r="D4" s="78"/>
      <c r="E4" s="78"/>
      <c r="F4" s="78"/>
      <c r="G4" s="78"/>
      <c r="H4" s="78"/>
      <c r="I4" s="78"/>
    </row>
    <row r="5" spans="1:12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</row>
    <row r="6" spans="1:12" x14ac:dyDescent="0.2">
      <c r="A6" t="s">
        <v>14</v>
      </c>
      <c r="B6" s="18">
        <f>'Table 1 Annual'!B6/'Table 1 Annual'!B$6</f>
        <v>1</v>
      </c>
      <c r="C6" s="18">
        <f>'Table 1 Annual'!C6/'Table 1 Annual'!C$6</f>
        <v>1</v>
      </c>
      <c r="D6" s="18">
        <f>'Table 1 Annual'!D6/'Table 1 Annual'!D$6</f>
        <v>1</v>
      </c>
      <c r="E6" s="18">
        <f>'Table 1 Annual'!E6/'Table 1 Annual'!E$6</f>
        <v>1</v>
      </c>
      <c r="F6" s="18">
        <f>'Table 1 Annual'!F6/'Table 1 Annual'!F$6</f>
        <v>1</v>
      </c>
      <c r="G6" s="18">
        <f>'Table 1 Annual'!G6/'Table 1 Annual'!G$6</f>
        <v>1</v>
      </c>
      <c r="H6" s="18">
        <f>'Table 1 Annual'!H6/'Table 1 Annual'!H$6</f>
        <v>1</v>
      </c>
      <c r="I6" s="18">
        <f>'Table 1 Annual'!I6/'Table 1 Annual'!I$6</f>
        <v>1</v>
      </c>
    </row>
    <row r="7" spans="1:12" x14ac:dyDescent="0.2">
      <c r="B7" s="18"/>
      <c r="C7" s="18"/>
      <c r="D7" s="18"/>
      <c r="E7" s="18"/>
      <c r="F7" s="18"/>
      <c r="G7" s="18"/>
      <c r="H7" s="18"/>
      <c r="I7" s="18"/>
    </row>
    <row r="8" spans="1:12" x14ac:dyDescent="0.2">
      <c r="A8" t="s">
        <v>3</v>
      </c>
      <c r="B8" s="18">
        <f>'Table 1 Annual'!B8/'Table 1 Annual'!B$6</f>
        <v>8.9838526912181305E-2</v>
      </c>
      <c r="C8" s="18">
        <f>'Table 1 Annual'!C8/'Table 1 Annual'!C$6</f>
        <v>7.0920544143215192E-2</v>
      </c>
      <c r="D8" s="18">
        <f>'Table 1 Annual'!D8/'Table 1 Annual'!D$6</f>
        <v>4.3497717508514507E-2</v>
      </c>
      <c r="E8" s="18">
        <f>'Table 1 Annual'!E8/'Table 1 Annual'!E$6</f>
        <v>2.4090752691561145E-2</v>
      </c>
      <c r="F8" s="18">
        <f>'Table 1 Annual'!F8/'Table 1 Annual'!F$6</f>
        <v>1.367783190958252E-2</v>
      </c>
      <c r="G8" s="18">
        <f>'Table 1 Annual'!G8/'Table 1 Annual'!G$6</f>
        <v>8.7663276213269161E-3</v>
      </c>
      <c r="H8" s="18">
        <f>'Table 1 Annual'!H8/'Table 1 Annual'!H$6</f>
        <v>7.3505475852768155E-3</v>
      </c>
      <c r="I8" s="18">
        <f>'Table 1 Annual'!I8/'Table 1 Annual'!I$6</f>
        <v>4.625120393910491E-2</v>
      </c>
      <c r="L8" s="2"/>
    </row>
    <row r="9" spans="1:12" x14ac:dyDescent="0.2">
      <c r="A9" t="s">
        <v>4</v>
      </c>
      <c r="B9" s="18">
        <f>'Table 1 Annual'!B9/'Table 1 Annual'!B$6</f>
        <v>1.5682719546742208E-2</v>
      </c>
      <c r="C9" s="18">
        <f>'Table 1 Annual'!C9/'Table 1 Annual'!C$6</f>
        <v>3.2088051357235088E-2</v>
      </c>
      <c r="D9" s="18">
        <f>'Table 1 Annual'!D9/'Table 1 Annual'!D$6</f>
        <v>6.9673778505523185E-2</v>
      </c>
      <c r="E9" s="18">
        <f>'Table 1 Annual'!E9/'Table 1 Annual'!E$6</f>
        <v>9.3959713915745396E-2</v>
      </c>
      <c r="F9" s="18">
        <f>'Table 1 Annual'!F9/'Table 1 Annual'!F$6</f>
        <v>0.12179656067053975</v>
      </c>
      <c r="G9" s="18">
        <f>'Table 1 Annual'!G9/'Table 1 Annual'!G$6</f>
        <v>0.1083824646556998</v>
      </c>
      <c r="H9" s="18">
        <f>'Table 1 Annual'!H9/'Table 1 Annual'!H$6</f>
        <v>6.2062571209338016E-2</v>
      </c>
      <c r="I9" s="18">
        <f>'Table 1 Annual'!I9/'Table 1 Annual'!I$6</f>
        <v>6.0918461812188927E-2</v>
      </c>
      <c r="L9" s="2"/>
    </row>
    <row r="10" spans="1:12" x14ac:dyDescent="0.2">
      <c r="A10" t="s">
        <v>5</v>
      </c>
      <c r="B10" s="18">
        <f>'Table 1 Annual'!B10/'Table 1 Annual'!B$6</f>
        <v>3.1713881019830026E-2</v>
      </c>
      <c r="C10" s="18">
        <f>'Table 1 Annual'!C10/'Table 1 Annual'!C$6</f>
        <v>6.3956928241369018E-2</v>
      </c>
      <c r="D10" s="18">
        <f>'Table 1 Annual'!D10/'Table 1 Annual'!D$6</f>
        <v>0.10501624332304343</v>
      </c>
      <c r="E10" s="18">
        <f>'Table 1 Annual'!E10/'Table 1 Annual'!E$6</f>
        <v>0.10360967307283171</v>
      </c>
      <c r="F10" s="18">
        <f>'Table 1 Annual'!F10/'Table 1 Annual'!F$6</f>
        <v>9.2176887455958992E-2</v>
      </c>
      <c r="G10" s="18">
        <f>'Table 1 Annual'!G10/'Table 1 Annual'!G$6</f>
        <v>8.7851510241947955E-2</v>
      </c>
      <c r="H10" s="18">
        <f>'Table 1 Annual'!H10/'Table 1 Annual'!H$6</f>
        <v>0.11158939242448904</v>
      </c>
      <c r="I10" s="18">
        <f>'Table 1 Annual'!I10/'Table 1 Annual'!I$6</f>
        <v>8.4533585188098059E-2</v>
      </c>
      <c r="L10" s="2"/>
    </row>
    <row r="11" spans="1:12" x14ac:dyDescent="0.2">
      <c r="A11" t="s">
        <v>6</v>
      </c>
      <c r="B11" s="18">
        <f>'Table 1 Annual'!B11/'Table 1 Annual'!B$6</f>
        <v>1.4385269121813031E-2</v>
      </c>
      <c r="C11" s="18">
        <f>'Table 1 Annual'!C11/'Table 1 Annual'!C$6</f>
        <v>2.5059705170587011E-2</v>
      </c>
      <c r="D11" s="18">
        <f>'Table 1 Annual'!D11/'Table 1 Annual'!D$6</f>
        <v>4.1549429690266648E-2</v>
      </c>
      <c r="E11" s="18">
        <f>'Table 1 Annual'!E11/'Table 1 Annual'!E$6</f>
        <v>4.7146643132743409E-2</v>
      </c>
      <c r="F11" s="18">
        <f>'Table 1 Annual'!F11/'Table 1 Annual'!F$6</f>
        <v>4.1984647604928128E-2</v>
      </c>
      <c r="G11" s="18">
        <f>'Table 1 Annual'!G11/'Table 1 Annual'!G$6</f>
        <v>4.0598046399688066E-2</v>
      </c>
      <c r="H11" s="18">
        <f>'Table 1 Annual'!H11/'Table 1 Annual'!H$6</f>
        <v>5.2959401957820819E-2</v>
      </c>
      <c r="I11" s="18">
        <f>'Table 1 Annual'!I11/'Table 1 Annual'!I$6</f>
        <v>3.591049267790021E-2</v>
      </c>
      <c r="L11" s="2"/>
    </row>
    <row r="12" spans="1:12" x14ac:dyDescent="0.2">
      <c r="A12" t="s">
        <v>7</v>
      </c>
      <c r="B12" s="18">
        <f>'Table 1 Annual'!B12/'Table 1 Annual'!B$6</f>
        <v>0.25189518413597733</v>
      </c>
      <c r="C12" s="18">
        <f>'Table 1 Annual'!C12/'Table 1 Annual'!C$6</f>
        <v>0.18049528888444735</v>
      </c>
      <c r="D12" s="18">
        <f>'Table 1 Annual'!D12/'Table 1 Annual'!D$6</f>
        <v>9.858951249534563E-2</v>
      </c>
      <c r="E12" s="18">
        <f>'Table 1 Annual'!E12/'Table 1 Annual'!E$6</f>
        <v>6.1077885203833719E-2</v>
      </c>
      <c r="F12" s="18">
        <f>'Table 1 Annual'!F12/'Table 1 Annual'!F$6</f>
        <v>3.8613193771518138E-2</v>
      </c>
      <c r="G12" s="18">
        <f>'Table 1 Annual'!G12/'Table 1 Annual'!G$6</f>
        <v>3.2403143508278935E-2</v>
      </c>
      <c r="H12" s="18">
        <f>'Table 1 Annual'!H12/'Table 1 Annual'!H$6</f>
        <v>3.726718906224568E-2</v>
      </c>
      <c r="I12" s="18">
        <f>'Table 1 Annual'!I12/'Table 1 Annual'!I$6</f>
        <v>0.11964887822944688</v>
      </c>
      <c r="L12" s="2"/>
    </row>
    <row r="13" spans="1:12" x14ac:dyDescent="0.2">
      <c r="A13" t="s">
        <v>13</v>
      </c>
      <c r="B13" s="18">
        <f>'Table 1 Annual'!B13/'Table 1 Annual'!B$6</f>
        <v>2.0538243626062325E-2</v>
      </c>
      <c r="C13" s="18">
        <f>'Table 1 Annual'!C13/'Table 1 Annual'!C$6</f>
        <v>2.5074468217997973E-2</v>
      </c>
      <c r="D13" s="18">
        <f>'Table 1 Annual'!D13/'Table 1 Annual'!D$6</f>
        <v>5.8506707416360833E-2</v>
      </c>
      <c r="E13" s="18">
        <f>'Table 1 Annual'!E13/'Table 1 Annual'!E$6</f>
        <v>4.6991676450580076E-2</v>
      </c>
      <c r="F13" s="18">
        <f>'Table 1 Annual'!F13/'Table 1 Annual'!F$6</f>
        <v>3.7130647185170965E-2</v>
      </c>
      <c r="G13" s="18">
        <f>'Table 1 Annual'!G13/'Table 1 Annual'!G$6</f>
        <v>3.6483788344280038E-2</v>
      </c>
      <c r="H13" s="18">
        <f>'Table 1 Annual'!H13/'Table 1 Annual'!H$6</f>
        <v>3.5918571395354246E-2</v>
      </c>
      <c r="I13" s="18">
        <f>'Table 1 Annual'!I13/'Table 1 Annual'!I$6</f>
        <v>3.8856969074150184E-2</v>
      </c>
      <c r="L13" s="2"/>
    </row>
    <row r="14" spans="1:12" x14ac:dyDescent="0.2">
      <c r="A14" t="s">
        <v>8</v>
      </c>
      <c r="B14" s="18">
        <f>'Table 1 Annual'!B14/'Table 1 Annual'!B$6</f>
        <v>5.9121813031161475E-3</v>
      </c>
      <c r="C14" s="18">
        <f>'Table 1 Annual'!C14/'Table 1 Annual'!C$6</f>
        <v>6.1630044845595562E-3</v>
      </c>
      <c r="D14" s="18">
        <f>'Table 1 Annual'!D14/'Table 1 Annual'!D$6</f>
        <v>1.0582926348799315E-2</v>
      </c>
      <c r="E14" s="18">
        <f>'Table 1 Annual'!E14/'Table 1 Annual'!E$6</f>
        <v>1.9819975993297035E-2</v>
      </c>
      <c r="F14" s="18">
        <f>'Table 1 Annual'!F14/'Table 1 Annual'!F$6</f>
        <v>2.8034420087613143E-2</v>
      </c>
      <c r="G14" s="18">
        <f>'Table 1 Annual'!G14/'Table 1 Annual'!G$6</f>
        <v>3.3122466403587202E-2</v>
      </c>
      <c r="H14" s="18">
        <f>'Table 1 Annual'!H14/'Table 1 Annual'!H$6</f>
        <v>5.5636291766456625E-2</v>
      </c>
      <c r="I14" s="18">
        <f>'Table 1 Annual'!I14/'Table 1 Annual'!I$6</f>
        <v>1.7044755219042914E-2</v>
      </c>
      <c r="L14" s="2"/>
    </row>
    <row r="15" spans="1:12" x14ac:dyDescent="0.2">
      <c r="A15" t="s">
        <v>9</v>
      </c>
      <c r="B15" s="18">
        <f>'Table 1 Annual'!B15/'Table 1 Annual'!B$6</f>
        <v>1.4662889518413597E-2</v>
      </c>
      <c r="C15" s="18">
        <f>'Table 1 Annual'!C15/'Table 1 Annual'!C$6</f>
        <v>2.0075473240840948E-2</v>
      </c>
      <c r="D15" s="18">
        <f>'Table 1 Annual'!D15/'Table 1 Annual'!D$6</f>
        <v>4.3430535169954237E-2</v>
      </c>
      <c r="E15" s="18">
        <f>'Table 1 Annual'!E15/'Table 1 Annual'!E$6</f>
        <v>5.2144975270994702E-2</v>
      </c>
      <c r="F15" s="18">
        <f>'Table 1 Annual'!F15/'Table 1 Annual'!F$6</f>
        <v>5.2951919942484341E-2</v>
      </c>
      <c r="G15" s="18">
        <f>'Table 1 Annual'!G15/'Table 1 Annual'!G$6</f>
        <v>5.0682012221766576E-2</v>
      </c>
      <c r="H15" s="18">
        <f>'Table 1 Annual'!H15/'Table 1 Annual'!H$6</f>
        <v>6.1559746087846166E-2</v>
      </c>
      <c r="I15" s="18">
        <f>'Table 1 Annual'!I15/'Table 1 Annual'!I$6</f>
        <v>3.7835860449942152E-2</v>
      </c>
      <c r="L15" s="2"/>
    </row>
    <row r="16" spans="1:12" x14ac:dyDescent="0.2">
      <c r="A16" t="s">
        <v>10</v>
      </c>
      <c r="B16" s="18">
        <f>'Table 1 Annual'!B16/'Table 1 Annual'!B$6</f>
        <v>9.3371104815864026E-2</v>
      </c>
      <c r="C16" s="18">
        <f>'Table 1 Annual'!C16/'Table 1 Annual'!C$6</f>
        <v>0.14854691866810057</v>
      </c>
      <c r="D16" s="18">
        <f>'Table 1 Annual'!D16/'Table 1 Annual'!D$6</f>
        <v>0.1330141982471103</v>
      </c>
      <c r="E16" s="18">
        <f>'Table 1 Annual'!E16/'Table 1 Annual'!E$6</f>
        <v>0.1406966146346332</v>
      </c>
      <c r="F16" s="18">
        <f>'Table 1 Annual'!F16/'Table 1 Annual'!F$6</f>
        <v>0.15539053045695481</v>
      </c>
      <c r="G16" s="18">
        <f>'Table 1 Annual'!G16/'Table 1 Annual'!G$6</f>
        <v>0.16209638926797132</v>
      </c>
      <c r="H16" s="18">
        <f>'Table 1 Annual'!H16/'Table 1 Annual'!H$6</f>
        <v>0.22491978050084871</v>
      </c>
      <c r="I16" s="18">
        <f>'Table 1 Annual'!I16/'Table 1 Annual'!I$6</f>
        <v>0.1465893819036618</v>
      </c>
      <c r="L16" s="2"/>
    </row>
    <row r="17" spans="1:12" x14ac:dyDescent="0.2">
      <c r="A17" t="s">
        <v>54</v>
      </c>
      <c r="B17" s="18">
        <f>'Table 1 Annual'!B17/'Table 1 Annual'!B$6</f>
        <v>1.9736543909348443E-2</v>
      </c>
      <c r="C17" s="18">
        <f>'Table 1 Annual'!C17/'Table 1 Annual'!C$6</f>
        <v>1.2022798687678648E-2</v>
      </c>
      <c r="D17" s="18">
        <f>'Table 1 Annual'!D17/'Table 1 Annual'!D$6</f>
        <v>1.559085728080054E-2</v>
      </c>
      <c r="E17" s="18">
        <f>'Table 1 Annual'!E17/'Table 1 Annual'!E$6</f>
        <v>1.8745715433893577E-2</v>
      </c>
      <c r="F17" s="18">
        <f>'Table 1 Annual'!F17/'Table 1 Annual'!F$6</f>
        <v>1.709394076065357E-2</v>
      </c>
      <c r="G17" s="18">
        <f>'Table 1 Annual'!G17/'Table 1 Annual'!G$6</f>
        <v>1.5710818750798314E-2</v>
      </c>
      <c r="H17" s="18">
        <f>'Table 1 Annual'!H17/'Table 1 Annual'!H$6</f>
        <v>1.0041969911874811E-2</v>
      </c>
      <c r="I17" s="18">
        <f>'Table 1 Annual'!I17/'Table 1 Annual'!I$6</f>
        <v>1.4957667771699181E-2</v>
      </c>
      <c r="L17" s="2"/>
    </row>
    <row r="18" spans="1:12" x14ac:dyDescent="0.2">
      <c r="A18" t="s">
        <v>55</v>
      </c>
      <c r="B18" s="18">
        <f>'Table 1 Annual'!B18/'Table 1 Annual'!B$6</f>
        <v>6.0356940509915011E-2</v>
      </c>
      <c r="C18" s="18">
        <f>'Table 1 Annual'!C18/'Table 1 Annual'!C$6</f>
        <v>0.14293355379484135</v>
      </c>
      <c r="D18" s="18">
        <f>'Table 1 Annual'!D18/'Table 1 Annual'!D$6</f>
        <v>0.13959920610972129</v>
      </c>
      <c r="E18" s="18">
        <f>'Table 1 Annual'!E18/'Table 1 Annual'!E$6</f>
        <v>0.11529258497558618</v>
      </c>
      <c r="F18" s="18">
        <f>'Table 1 Annual'!F18/'Table 1 Annual'!F$6</f>
        <v>0.12136340699922747</v>
      </c>
      <c r="G18" s="18">
        <f>'Table 1 Annual'!G18/'Table 1 Annual'!G$6</f>
        <v>0.13723605219460711</v>
      </c>
      <c r="H18" s="18">
        <f>'Table 1 Annual'!H18/'Table 1 Annual'!H$6</f>
        <v>0.16249970934964075</v>
      </c>
      <c r="I18" s="18">
        <f>'Table 1 Annual'!I18/'Table 1 Annual'!I$6</f>
        <v>0.12998740830042593</v>
      </c>
      <c r="L18" s="2"/>
    </row>
    <row r="19" spans="1:12" x14ac:dyDescent="0.2">
      <c r="A19" t="s">
        <v>11</v>
      </c>
      <c r="B19" s="18">
        <f>'Table 1 Annual'!B19/'Table 1 Annual'!B$6</f>
        <v>0.29535410764872522</v>
      </c>
      <c r="C19" s="18">
        <f>'Table 1 Annual'!C19/'Table 1 Annual'!C$6</f>
        <v>0.19266231118914076</v>
      </c>
      <c r="D19" s="18">
        <f>'Table 1 Annual'!D19/'Table 1 Annual'!D$6</f>
        <v>0.11498541915516501</v>
      </c>
      <c r="E19" s="18">
        <f>'Table 1 Annual'!E19/'Table 1 Annual'!E$6</f>
        <v>7.3388543497046446E-2</v>
      </c>
      <c r="F19" s="18">
        <f>'Table 1 Annual'!F19/'Table 1 Annual'!F$6</f>
        <v>3.8255953630229662E-2</v>
      </c>
      <c r="G19" s="18">
        <f>'Table 1 Annual'!G19/'Table 1 Annual'!G$6</f>
        <v>2.0194822219682558E-2</v>
      </c>
      <c r="H19" s="18">
        <f>'Table 1 Annual'!H19/'Table 1 Annual'!H$6</f>
        <v>1.6346176203873786E-2</v>
      </c>
      <c r="I19" s="18">
        <f>'Table 1 Annual'!I19/'Table 1 Annual'!I$6</f>
        <v>0.13088107309573524</v>
      </c>
      <c r="L19" s="2"/>
    </row>
    <row r="20" spans="1:12" x14ac:dyDescent="0.2">
      <c r="A20" t="s">
        <v>12</v>
      </c>
      <c r="B20" s="18">
        <f>'Table 1 Annual'!B20/'Table 1 Annual'!B$6</f>
        <v>4.1798866855524079E-2</v>
      </c>
      <c r="C20" s="18">
        <f>'Table 1 Annual'!C20/'Table 1 Annual'!C$6</f>
        <v>3.5123561028734568E-2</v>
      </c>
      <c r="D20" s="18">
        <f>'Table 1 Annual'!D20/'Table 1 Annual'!D$6</f>
        <v>3.314366658430188E-2</v>
      </c>
      <c r="E20" s="18">
        <f>'Table 1 Annual'!E20/'Table 1 Annual'!E$6</f>
        <v>3.2527243930690494E-2</v>
      </c>
      <c r="F20" s="18">
        <f>'Table 1 Annual'!F20/'Table 1 Annual'!F$6</f>
        <v>2.6654580041886408E-2</v>
      </c>
      <c r="G20" s="18">
        <f>'Table 1 Annual'!G20/'Table 1 Annual'!G$6</f>
        <v>2.2251951247386572E-2</v>
      </c>
      <c r="H20" s="18">
        <f>'Table 1 Annual'!H20/'Table 1 Annual'!H$6</f>
        <v>1.913641965261469E-2</v>
      </c>
      <c r="I20" s="18">
        <f>'Table 1 Annual'!I20/'Table 1 Annual'!I$6</f>
        <v>3.2106496924365985E-2</v>
      </c>
      <c r="L20" s="2"/>
    </row>
    <row r="21" spans="1:12" x14ac:dyDescent="0.2">
      <c r="A21" t="s">
        <v>56</v>
      </c>
      <c r="B21" s="18">
        <f>'Table 1 Annual'!B21/'Table 1 Annual'!B$6</f>
        <v>3.3144475920679885E-4</v>
      </c>
      <c r="C21" s="18">
        <f>'Table 1 Annual'!C21/'Table 1 Annual'!C$6</f>
        <v>3.1604277649768275E-3</v>
      </c>
      <c r="D21" s="18">
        <f>'Table 1 Annual'!D21/'Table 1 Annual'!D$6</f>
        <v>1.187988708812387E-2</v>
      </c>
      <c r="E21" s="18">
        <f>'Table 1 Annual'!E21/'Table 1 Annual'!E$6</f>
        <v>3.4499785935854302E-2</v>
      </c>
      <c r="F21" s="18">
        <f>'Table 1 Annual'!F21/'Table 1 Annual'!F$6</f>
        <v>4.7441490763109599E-2</v>
      </c>
      <c r="G21" s="18">
        <f>'Table 1 Annual'!G21/'Table 1 Annual'!G$6</f>
        <v>4.9055132402471245E-2</v>
      </c>
      <c r="H21" s="18">
        <f>'Table 1 Annual'!H21/'Table 1 Annual'!H$6</f>
        <v>2.1307577836166207E-2</v>
      </c>
      <c r="I21" s="18">
        <f>'Table 1 Annual'!I21/'Table 1 Annual'!I$6</f>
        <v>1.6115879781519522E-2</v>
      </c>
      <c r="L21" s="2"/>
    </row>
    <row r="22" spans="1:12" x14ac:dyDescent="0.2">
      <c r="A22" t="s">
        <v>57</v>
      </c>
      <c r="B22" s="18">
        <f>'Table 1 Annual'!B22/'Table 1 Annual'!B$6</f>
        <v>4.1716713881019829E-2</v>
      </c>
      <c r="C22" s="18">
        <f>'Table 1 Annual'!C22/'Table 1 Annual'!C$6</f>
        <v>3.9357148778584948E-2</v>
      </c>
      <c r="D22" s="18">
        <f>'Table 1 Annual'!D22/'Table 1 Annual'!D$6</f>
        <v>7.7698082570510141E-2</v>
      </c>
      <c r="E22" s="18">
        <f>'Table 1 Annual'!E22/'Table 1 Annual'!E$6</f>
        <v>0.13179259679507888</v>
      </c>
      <c r="F22" s="18">
        <f>'Table 1 Annual'!F22/'Table 1 Annual'!F$6</f>
        <v>0.16287917691871448</v>
      </c>
      <c r="G22" s="18">
        <f>'Table 1 Annual'!G22/'Table 1 Annual'!G$6</f>
        <v>0.18998191608795909</v>
      </c>
      <c r="H22" s="18">
        <f>'Table 1 Annual'!H22/'Table 1 Annual'!H$6</f>
        <v>0.11485048945520497</v>
      </c>
      <c r="I22" s="18">
        <f>'Table 1 Annual'!I22/'Table 1 Annual'!I$6</f>
        <v>8.4768842133864625E-2</v>
      </c>
      <c r="L22" s="2"/>
    </row>
    <row r="23" spans="1:12" x14ac:dyDescent="0.2">
      <c r="A23" t="s">
        <v>30</v>
      </c>
      <c r="B23" s="18">
        <f>'Table 1 Annual'!B23/'Table 1 Annual'!B$6</f>
        <v>2.7053824362606232E-3</v>
      </c>
      <c r="C23" s="18">
        <f>'Table 1 Annual'!C23/'Table 1 Annual'!C$6</f>
        <v>2.3598163476902076E-3</v>
      </c>
      <c r="D23" s="18">
        <f>'Table 1 Annual'!D23/'Table 1 Annual'!D$6</f>
        <v>3.2418325064591832E-3</v>
      </c>
      <c r="E23" s="18">
        <f>'Table 1 Annual'!E23/'Table 1 Annual'!E$6</f>
        <v>4.2156190656297034E-3</v>
      </c>
      <c r="F23" s="18">
        <f>'Table 1 Annual'!F23/'Table 1 Annual'!F$6</f>
        <v>4.5548118014280678E-3</v>
      </c>
      <c r="G23" s="18">
        <f>'Table 1 Annual'!G23/'Table 1 Annual'!G$6</f>
        <v>5.1831584325483524E-3</v>
      </c>
      <c r="H23" s="18">
        <f>'Table 1 Annual'!H23/'Table 1 Annual'!H$6</f>
        <v>6.554165600948683E-3</v>
      </c>
      <c r="I23" s="18">
        <f>'Table 1 Annual'!I23/'Table 1 Annual'!I$6</f>
        <v>3.593043498853473E-3</v>
      </c>
      <c r="L23" s="2"/>
    </row>
    <row r="24" spans="1:12" x14ac:dyDescent="0.2">
      <c r="B24" s="12"/>
      <c r="C24" s="12"/>
      <c r="D24" s="12"/>
      <c r="E24" s="12"/>
      <c r="F24" s="12"/>
      <c r="G24" s="12"/>
      <c r="H24" s="12"/>
      <c r="I24" s="12"/>
    </row>
    <row r="25" spans="1:12" x14ac:dyDescent="0.2">
      <c r="A25" t="s">
        <v>47</v>
      </c>
    </row>
    <row r="26" spans="1:12" x14ac:dyDescent="0.2">
      <c r="A26" t="s">
        <v>48</v>
      </c>
    </row>
    <row r="28" spans="1:12" x14ac:dyDescent="0.2">
      <c r="A28" t="s">
        <v>26</v>
      </c>
    </row>
    <row r="29" spans="1:12" x14ac:dyDescent="0.2">
      <c r="A29" t="s">
        <v>23</v>
      </c>
    </row>
    <row r="30" spans="1:12" x14ac:dyDescent="0.2">
      <c r="A30" t="s">
        <v>24</v>
      </c>
    </row>
    <row r="31" spans="1:12" x14ac:dyDescent="0.2">
      <c r="A31" s="25" t="s">
        <v>51</v>
      </c>
      <c r="F31" s="12"/>
      <c r="H31" s="18"/>
    </row>
    <row r="32" spans="1:12" x14ac:dyDescent="0.2">
      <c r="A32" t="s">
        <v>25</v>
      </c>
    </row>
    <row r="35" spans="1:1" x14ac:dyDescent="0.2">
      <c r="A35" s="1" t="s">
        <v>31</v>
      </c>
    </row>
  </sheetData>
  <mergeCells count="2">
    <mergeCell ref="A2:I2"/>
    <mergeCell ref="B4:I4"/>
  </mergeCells>
  <phoneticPr fontId="2" type="noConversion"/>
  <pageMargins left="0.75" right="0.75" top="1" bottom="1" header="0.5" footer="0.5"/>
  <pageSetup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2:M28"/>
  <sheetViews>
    <sheetView zoomScale="75" workbookViewId="0">
      <selection activeCell="A2" sqref="A2:K2"/>
    </sheetView>
  </sheetViews>
  <sheetFormatPr defaultColWidth="8.77734375" defaultRowHeight="15" x14ac:dyDescent="0.2"/>
  <cols>
    <col min="1" max="1" width="21.6640625" customWidth="1"/>
    <col min="2" max="2" width="9.77734375" customWidth="1"/>
    <col min="9" max="9" width="9.77734375" customWidth="1"/>
    <col min="10" max="10" width="2.109375" customWidth="1"/>
    <col min="13" max="13" width="14.109375" customWidth="1"/>
  </cols>
  <sheetData>
    <row r="2" spans="1:13" ht="15.75" x14ac:dyDescent="0.25">
      <c r="A2" s="76" t="s">
        <v>86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3" ht="15" customHeight="1" x14ac:dyDescent="0.25">
      <c r="B4" s="78"/>
      <c r="C4" s="78"/>
      <c r="D4" s="78"/>
      <c r="E4" s="78"/>
      <c r="F4" s="78"/>
      <c r="G4" s="78"/>
      <c r="H4" s="78"/>
      <c r="I4" s="78"/>
      <c r="J4" s="13"/>
      <c r="K4" s="13"/>
    </row>
    <row r="5" spans="1:13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  <c r="J5" s="14"/>
      <c r="K5" s="5" t="s">
        <v>32</v>
      </c>
    </row>
    <row r="6" spans="1:13" x14ac:dyDescent="0.2">
      <c r="A6" t="s">
        <v>14</v>
      </c>
      <c r="B6" s="12">
        <v>353000</v>
      </c>
      <c r="C6" s="12">
        <v>880577</v>
      </c>
      <c r="D6" s="12">
        <v>878207</v>
      </c>
      <c r="E6" s="12">
        <v>380727</v>
      </c>
      <c r="F6" s="12">
        <v>223939</v>
      </c>
      <c r="G6" s="12">
        <v>148751</v>
      </c>
      <c r="H6" s="12">
        <v>344056</v>
      </c>
      <c r="I6" s="12">
        <v>3209257</v>
      </c>
      <c r="K6" s="2">
        <v>23.09</v>
      </c>
      <c r="M6" s="12"/>
    </row>
    <row r="7" spans="1:13" x14ac:dyDescent="0.2">
      <c r="B7" s="12"/>
      <c r="C7" s="12"/>
      <c r="D7" s="12"/>
      <c r="E7" s="12"/>
      <c r="F7" s="12"/>
      <c r="G7" s="12"/>
      <c r="H7" s="12"/>
      <c r="I7" s="12"/>
      <c r="K7" s="2"/>
    </row>
    <row r="8" spans="1:13" x14ac:dyDescent="0.2">
      <c r="A8" t="s">
        <v>1</v>
      </c>
      <c r="B8" s="12">
        <v>14060</v>
      </c>
      <c r="C8" s="12">
        <v>34075</v>
      </c>
      <c r="D8" s="12">
        <v>36211</v>
      </c>
      <c r="E8" s="12">
        <v>17617</v>
      </c>
      <c r="F8" s="12">
        <v>10434</v>
      </c>
      <c r="G8" s="12">
        <v>7401</v>
      </c>
      <c r="H8" s="12">
        <v>21457</v>
      </c>
      <c r="I8" s="12">
        <v>141255</v>
      </c>
      <c r="K8" s="2">
        <v>25</v>
      </c>
    </row>
    <row r="9" spans="1:13" x14ac:dyDescent="0.2">
      <c r="A9" t="s">
        <v>15</v>
      </c>
      <c r="B9" s="12">
        <v>18954</v>
      </c>
      <c r="C9" s="12">
        <v>38522</v>
      </c>
      <c r="D9" s="12">
        <v>43241</v>
      </c>
      <c r="E9" s="12">
        <v>17350</v>
      </c>
      <c r="F9" s="12">
        <v>9117</v>
      </c>
      <c r="G9" s="12">
        <v>5300</v>
      </c>
      <c r="H9" s="12">
        <v>13208</v>
      </c>
      <c r="I9" s="12">
        <v>145692</v>
      </c>
      <c r="K9" s="2">
        <v>22.5</v>
      </c>
    </row>
    <row r="10" spans="1:13" x14ac:dyDescent="0.2">
      <c r="A10" t="s">
        <v>16</v>
      </c>
      <c r="B10" s="12">
        <v>32994</v>
      </c>
      <c r="C10" s="12">
        <v>61278</v>
      </c>
      <c r="D10" s="12">
        <v>67112</v>
      </c>
      <c r="E10" s="12">
        <v>26457</v>
      </c>
      <c r="F10" s="12">
        <v>14303</v>
      </c>
      <c r="G10" s="12">
        <v>7984</v>
      </c>
      <c r="H10" s="12">
        <v>17242</v>
      </c>
      <c r="I10" s="12">
        <v>227370</v>
      </c>
      <c r="K10" s="2">
        <v>22</v>
      </c>
    </row>
    <row r="11" spans="1:13" x14ac:dyDescent="0.2">
      <c r="A11" t="s">
        <v>17</v>
      </c>
      <c r="B11" s="12">
        <v>57035</v>
      </c>
      <c r="C11" s="12">
        <v>112542</v>
      </c>
      <c r="D11" s="12">
        <v>113307</v>
      </c>
      <c r="E11" s="12">
        <v>45661</v>
      </c>
      <c r="F11" s="12">
        <v>23838</v>
      </c>
      <c r="G11" s="12">
        <v>13258</v>
      </c>
      <c r="H11" s="12">
        <v>28705</v>
      </c>
      <c r="I11" s="12">
        <v>394346</v>
      </c>
      <c r="K11" s="2">
        <v>21.61</v>
      </c>
    </row>
    <row r="12" spans="1:13" x14ac:dyDescent="0.2">
      <c r="A12" t="s">
        <v>18</v>
      </c>
      <c r="B12" s="12">
        <v>40038</v>
      </c>
      <c r="C12" s="12">
        <v>94929</v>
      </c>
      <c r="D12" s="12">
        <v>95466</v>
      </c>
      <c r="E12" s="12">
        <v>39040</v>
      </c>
      <c r="F12" s="12">
        <v>20708</v>
      </c>
      <c r="G12" s="12">
        <v>11353</v>
      </c>
      <c r="H12" s="12">
        <v>24758</v>
      </c>
      <c r="I12" s="12">
        <v>326292</v>
      </c>
      <c r="K12" s="2">
        <v>21.95</v>
      </c>
    </row>
    <row r="13" spans="1:13" x14ac:dyDescent="0.2">
      <c r="A13" t="s">
        <v>19</v>
      </c>
      <c r="B13" s="12">
        <v>42765</v>
      </c>
      <c r="C13" s="12">
        <v>120508</v>
      </c>
      <c r="D13" s="12">
        <v>123833</v>
      </c>
      <c r="E13" s="12">
        <v>52309</v>
      </c>
      <c r="F13" s="12">
        <v>30153</v>
      </c>
      <c r="G13" s="12">
        <v>16947</v>
      </c>
      <c r="H13" s="12">
        <v>34769</v>
      </c>
      <c r="I13" s="12">
        <v>421284</v>
      </c>
      <c r="K13" s="2">
        <v>22.635000000000002</v>
      </c>
    </row>
    <row r="14" spans="1:13" x14ac:dyDescent="0.2">
      <c r="A14" t="s">
        <v>20</v>
      </c>
      <c r="B14" s="12">
        <v>35258</v>
      </c>
      <c r="C14" s="12">
        <v>91615</v>
      </c>
      <c r="D14" s="12">
        <v>99173</v>
      </c>
      <c r="E14" s="12">
        <v>42081</v>
      </c>
      <c r="F14" s="12">
        <v>25197</v>
      </c>
      <c r="G14" s="12">
        <v>14790</v>
      </c>
      <c r="H14" s="12">
        <v>29425</v>
      </c>
      <c r="I14" s="12">
        <v>337539</v>
      </c>
      <c r="K14" s="2">
        <v>22.93</v>
      </c>
    </row>
    <row r="15" spans="1:13" x14ac:dyDescent="0.2">
      <c r="A15" t="s">
        <v>21</v>
      </c>
      <c r="B15" s="12">
        <v>111896</v>
      </c>
      <c r="C15" s="12">
        <v>327108</v>
      </c>
      <c r="D15" s="12">
        <v>299864</v>
      </c>
      <c r="E15" s="12">
        <v>140212</v>
      </c>
      <c r="F15" s="12">
        <v>90189</v>
      </c>
      <c r="G15" s="12">
        <v>71718</v>
      </c>
      <c r="H15" s="12">
        <v>174492</v>
      </c>
      <c r="I15" s="12">
        <v>1215479</v>
      </c>
      <c r="K15" s="2">
        <v>24.54</v>
      </c>
    </row>
    <row r="17" spans="1:8" x14ac:dyDescent="0.2">
      <c r="A17" t="s">
        <v>47</v>
      </c>
    </row>
    <row r="18" spans="1:8" x14ac:dyDescent="0.2">
      <c r="A18" t="s">
        <v>48</v>
      </c>
    </row>
    <row r="20" spans="1:8" x14ac:dyDescent="0.2">
      <c r="A20" t="s">
        <v>50</v>
      </c>
    </row>
    <row r="21" spans="1:8" x14ac:dyDescent="0.2">
      <c r="A21" t="s">
        <v>23</v>
      </c>
    </row>
    <row r="22" spans="1:8" x14ac:dyDescent="0.2">
      <c r="A22" t="s">
        <v>24</v>
      </c>
    </row>
    <row r="23" spans="1:8" x14ac:dyDescent="0.2">
      <c r="A23" s="25" t="s">
        <v>51</v>
      </c>
      <c r="F23" s="12"/>
      <c r="H23" s="18"/>
    </row>
    <row r="24" spans="1:8" x14ac:dyDescent="0.2">
      <c r="A24" t="s">
        <v>25</v>
      </c>
    </row>
    <row r="27" spans="1:8" x14ac:dyDescent="0.2">
      <c r="A27" s="1" t="s">
        <v>31</v>
      </c>
    </row>
    <row r="28" spans="1:8" x14ac:dyDescent="0.2">
      <c r="A28" s="1"/>
    </row>
  </sheetData>
  <mergeCells count="2">
    <mergeCell ref="B4:I4"/>
    <mergeCell ref="A2:K2"/>
  </mergeCells>
  <phoneticPr fontId="2" type="noConversion"/>
  <pageMargins left="0.75" right="0.75" top="1" bottom="1" header="0.5" footer="0.5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2:K29"/>
  <sheetViews>
    <sheetView zoomScale="75" workbookViewId="0">
      <selection activeCell="A2" sqref="A2:I2"/>
    </sheetView>
  </sheetViews>
  <sheetFormatPr defaultColWidth="8.77734375" defaultRowHeight="15" x14ac:dyDescent="0.2"/>
  <cols>
    <col min="1" max="1" width="21.6640625" customWidth="1"/>
  </cols>
  <sheetData>
    <row r="2" spans="1:11" ht="15.75" x14ac:dyDescent="0.25">
      <c r="A2" s="76" t="s">
        <v>87</v>
      </c>
      <c r="B2" s="77"/>
      <c r="C2" s="77"/>
      <c r="D2" s="77"/>
      <c r="E2" s="77"/>
      <c r="F2" s="77"/>
      <c r="G2" s="77"/>
      <c r="H2" s="77"/>
      <c r="I2" s="77"/>
    </row>
    <row r="4" spans="1:11" ht="15" customHeight="1" x14ac:dyDescent="0.25">
      <c r="B4" s="78"/>
      <c r="C4" s="78"/>
      <c r="D4" s="78"/>
      <c r="E4" s="78"/>
      <c r="F4" s="78"/>
      <c r="G4" s="78"/>
      <c r="H4" s="78"/>
      <c r="I4" s="78"/>
    </row>
    <row r="5" spans="1:11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</row>
    <row r="6" spans="1:11" x14ac:dyDescent="0.2">
      <c r="A6" t="s">
        <v>14</v>
      </c>
      <c r="B6" s="18">
        <f>'Table 4 Annual'!B6/'Table 4 Annual'!$I6</f>
        <v>0.10999430709351105</v>
      </c>
      <c r="C6" s="18">
        <f>'Table 4 Annual'!C6/'Table 4 Annual'!$I6</f>
        <v>0.2743865636189311</v>
      </c>
      <c r="D6" s="18">
        <f>'Table 4 Annual'!D6/'Table 4 Annual'!$I6</f>
        <v>0.27364807492824661</v>
      </c>
      <c r="E6" s="18">
        <f>'Table 4 Annual'!E6/'Table 4 Annual'!$I6</f>
        <v>0.11863400157731213</v>
      </c>
      <c r="F6" s="18">
        <f>'Table 4 Annual'!F6/'Table 4 Annual'!$I6</f>
        <v>6.9779079705988026E-2</v>
      </c>
      <c r="G6" s="18">
        <f>'Table 4 Annual'!G6/'Table 4 Annual'!$I6</f>
        <v>4.6350603893673833E-2</v>
      </c>
      <c r="H6" s="18">
        <f>'Table 4 Annual'!H6/'Table 4 Annual'!$I6</f>
        <v>0.10720736918233723</v>
      </c>
      <c r="I6" s="18">
        <f>'Table 4 Annual'!I6/'Table 4 Annual'!$I6</f>
        <v>1</v>
      </c>
      <c r="K6" s="18"/>
    </row>
    <row r="7" spans="1:11" x14ac:dyDescent="0.2">
      <c r="B7" s="18"/>
      <c r="C7" s="18"/>
      <c r="D7" s="18"/>
      <c r="E7" s="18"/>
      <c r="F7" s="18"/>
      <c r="G7" s="18"/>
      <c r="H7" s="18"/>
      <c r="I7" s="18"/>
    </row>
    <row r="8" spans="1:11" x14ac:dyDescent="0.2">
      <c r="A8" t="s">
        <v>1</v>
      </c>
      <c r="B8" s="18">
        <f>'Table 4 Annual'!B8/'Table 4 Annual'!$I8</f>
        <v>9.9536299600014158E-2</v>
      </c>
      <c r="C8" s="18">
        <f>'Table 4 Annual'!C8/'Table 4 Annual'!$I8</f>
        <v>0.24123039892393189</v>
      </c>
      <c r="D8" s="18">
        <f>'Table 4 Annual'!D8/'Table 4 Annual'!$I8</f>
        <v>0.25635198754026406</v>
      </c>
      <c r="E8" s="18">
        <f>'Table 4 Annual'!E8/'Table 4 Annual'!$I8</f>
        <v>0.12471770910764221</v>
      </c>
      <c r="F8" s="18">
        <f>'Table 4 Annual'!F8/'Table 4 Annual'!$I8</f>
        <v>7.3866411808431565E-2</v>
      </c>
      <c r="G8" s="18">
        <f>'Table 4 Annual'!G8/'Table 4 Annual'!$I8</f>
        <v>5.2394605500690243E-2</v>
      </c>
      <c r="H8" s="18">
        <f>'Table 4 Annual'!H8/'Table 4 Annual'!$I8</f>
        <v>0.15190258751902588</v>
      </c>
      <c r="I8" s="18">
        <f>'Table 4 Annual'!I8/'Table 4 Annual'!$I8</f>
        <v>1</v>
      </c>
    </row>
    <row r="9" spans="1:11" x14ac:dyDescent="0.2">
      <c r="A9" t="s">
        <v>15</v>
      </c>
      <c r="B9" s="18">
        <f>'Table 4 Annual'!B9/'Table 4 Annual'!$I9</f>
        <v>0.13009636767976279</v>
      </c>
      <c r="C9" s="18">
        <f>'Table 4 Annual'!C9/'Table 4 Annual'!$I9</f>
        <v>0.26440710540043377</v>
      </c>
      <c r="D9" s="18">
        <f>'Table 4 Annual'!D9/'Table 4 Annual'!$I9</f>
        <v>0.29679735332070395</v>
      </c>
      <c r="E9" s="18">
        <f>'Table 4 Annual'!E9/'Table 4 Annual'!$I9</f>
        <v>0.11908684073250418</v>
      </c>
      <c r="F9" s="18">
        <f>'Table 4 Annual'!F9/'Table 4 Annual'!$I9</f>
        <v>6.2577217692117618E-2</v>
      </c>
      <c r="G9" s="18">
        <f>'Table 4 Annual'!G9/'Table 4 Annual'!$I9</f>
        <v>3.6378112730966694E-2</v>
      </c>
      <c r="H9" s="18">
        <f>'Table 4 Annual'!H9/'Table 4 Annual'!$I9</f>
        <v>9.0657002443510964E-2</v>
      </c>
      <c r="I9" s="18">
        <f>'Table 4 Annual'!I9/'Table 4 Annual'!$I9</f>
        <v>1</v>
      </c>
    </row>
    <row r="10" spans="1:11" x14ac:dyDescent="0.2">
      <c r="A10" t="s">
        <v>16</v>
      </c>
      <c r="B10" s="18">
        <f>'Table 4 Annual'!B10/'Table 4 Annual'!$I10</f>
        <v>0.1451114922813036</v>
      </c>
      <c r="C10" s="18">
        <f>'Table 4 Annual'!C10/'Table 4 Annual'!$I10</f>
        <v>0.26950785063992611</v>
      </c>
      <c r="D10" s="18">
        <f>'Table 4 Annual'!D10/'Table 4 Annual'!$I10</f>
        <v>0.29516646875137442</v>
      </c>
      <c r="E10" s="18">
        <f>'Table 4 Annual'!E10/'Table 4 Annual'!$I10</f>
        <v>0.11636099749307297</v>
      </c>
      <c r="F10" s="18">
        <f>'Table 4 Annual'!F10/'Table 4 Annual'!$I10</f>
        <v>6.2906276113823281E-2</v>
      </c>
      <c r="G10" s="18">
        <f>'Table 4 Annual'!G10/'Table 4 Annual'!$I10</f>
        <v>3.5114570963627564E-2</v>
      </c>
      <c r="H10" s="18">
        <f>'Table 4 Annual'!H10/'Table 4 Annual'!$I10</f>
        <v>7.5832343756872062E-2</v>
      </c>
      <c r="I10" s="18">
        <f>'Table 4 Annual'!I10/'Table 4 Annual'!$I10</f>
        <v>1</v>
      </c>
    </row>
    <row r="11" spans="1:11" x14ac:dyDescent="0.2">
      <c r="A11" t="s">
        <v>17</v>
      </c>
      <c r="B11" s="18">
        <f>'Table 4 Annual'!B11/'Table 4 Annual'!$I11</f>
        <v>0.14463187150370488</v>
      </c>
      <c r="C11" s="18">
        <f>'Table 4 Annual'!C11/'Table 4 Annual'!$I11</f>
        <v>0.28538897313526701</v>
      </c>
      <c r="D11" s="18">
        <f>'Table 4 Annual'!D11/'Table 4 Annual'!$I11</f>
        <v>0.28732889391549554</v>
      </c>
      <c r="E11" s="18">
        <f>'Table 4 Annual'!E11/'Table 4 Annual'!$I11</f>
        <v>0.11578918006015022</v>
      </c>
      <c r="F11" s="18">
        <f>'Table 4 Annual'!F11/'Table 4 Annual'!$I11</f>
        <v>6.0449453018415297E-2</v>
      </c>
      <c r="G11" s="18">
        <f>'Table 4 Annual'!G11/'Table 4 Annual'!$I11</f>
        <v>3.362022183564687E-2</v>
      </c>
      <c r="H11" s="18">
        <f>'Table 4 Annual'!H11/'Table 4 Annual'!$I11</f>
        <v>7.2791406531320213E-2</v>
      </c>
      <c r="I11" s="18">
        <f>'Table 4 Annual'!I11/'Table 4 Annual'!$I11</f>
        <v>1</v>
      </c>
    </row>
    <row r="12" spans="1:11" x14ac:dyDescent="0.2">
      <c r="A12" t="s">
        <v>18</v>
      </c>
      <c r="B12" s="18">
        <f>'Table 4 Annual'!B12/'Table 4 Annual'!$I12</f>
        <v>0.1227060424405134</v>
      </c>
      <c r="C12" s="18">
        <f>'Table 4 Annual'!C12/'Table 4 Annual'!$I12</f>
        <v>0.29093266154242214</v>
      </c>
      <c r="D12" s="18">
        <f>'Table 4 Annual'!D12/'Table 4 Annual'!$I12</f>
        <v>0.29257842668530026</v>
      </c>
      <c r="E12" s="18">
        <f>'Table 4 Annual'!E12/'Table 4 Annual'!$I12</f>
        <v>0.11964743236119794</v>
      </c>
      <c r="F12" s="18">
        <f>'Table 4 Annual'!F12/'Table 4 Annual'!$I12</f>
        <v>6.3464626776016581E-2</v>
      </c>
      <c r="G12" s="18">
        <f>'Table 4 Annual'!G12/'Table 4 Annual'!$I12</f>
        <v>3.4793988206882176E-2</v>
      </c>
      <c r="H12" s="18">
        <f>'Table 4 Annual'!H12/'Table 4 Annual'!$I12</f>
        <v>7.5876821987667487E-2</v>
      </c>
      <c r="I12" s="18">
        <f>'Table 4 Annual'!I12/'Table 4 Annual'!$I12</f>
        <v>1</v>
      </c>
    </row>
    <row r="13" spans="1:11" x14ac:dyDescent="0.2">
      <c r="A13" t="s">
        <v>19</v>
      </c>
      <c r="B13" s="18">
        <f>'Table 4 Annual'!B13/'Table 4 Annual'!$I13</f>
        <v>0.10151109465348791</v>
      </c>
      <c r="C13" s="18">
        <f>'Table 4 Annual'!C13/'Table 4 Annual'!$I13</f>
        <v>0.28604931590091243</v>
      </c>
      <c r="D13" s="18">
        <f>'Table 4 Annual'!D13/'Table 4 Annual'!$I13</f>
        <v>0.29394185395125377</v>
      </c>
      <c r="E13" s="18">
        <f>'Table 4 Annual'!E13/'Table 4 Annual'!$I13</f>
        <v>0.12416564597753535</v>
      </c>
      <c r="F13" s="18">
        <f>'Table 4 Annual'!F13/'Table 4 Annual'!$I13</f>
        <v>7.1574045062238301E-2</v>
      </c>
      <c r="G13" s="18">
        <f>'Table 4 Annual'!G13/'Table 4 Annual'!$I13</f>
        <v>4.0227020252371321E-2</v>
      </c>
      <c r="H13" s="18">
        <f>'Table 4 Annual'!H13/'Table 4 Annual'!$I13</f>
        <v>8.2531024202200889E-2</v>
      </c>
      <c r="I13" s="18">
        <f>'Table 4 Annual'!I13/'Table 4 Annual'!$I13</f>
        <v>1</v>
      </c>
    </row>
    <row r="14" spans="1:11" x14ac:dyDescent="0.2">
      <c r="A14" t="s">
        <v>20</v>
      </c>
      <c r="B14" s="18">
        <f>'Table 4 Annual'!B14/'Table 4 Annual'!$I14</f>
        <v>0.10445607766806206</v>
      </c>
      <c r="C14" s="18">
        <f>'Table 4 Annual'!C14/'Table 4 Annual'!$I14</f>
        <v>0.27142048770660576</v>
      </c>
      <c r="D14" s="18">
        <f>'Table 4 Annual'!D14/'Table 4 Annual'!$I14</f>
        <v>0.2938119743200045</v>
      </c>
      <c r="E14" s="18">
        <f>'Table 4 Annual'!E14/'Table 4 Annual'!$I14</f>
        <v>0.12467003812892732</v>
      </c>
      <c r="F14" s="18">
        <f>'Table 4 Annual'!F14/'Table 4 Annual'!$I14</f>
        <v>7.4649151653586696E-2</v>
      </c>
      <c r="G14" s="18">
        <f>'Table 4 Annual'!G14/'Table 4 Annual'!$I14</f>
        <v>4.3817158906081961E-2</v>
      </c>
      <c r="H14" s="18">
        <f>'Table 4 Annual'!H14/'Table 4 Annual'!$I14</f>
        <v>8.7175111616731693E-2</v>
      </c>
      <c r="I14" s="18">
        <f>'Table 4 Annual'!I14/'Table 4 Annual'!$I14</f>
        <v>1</v>
      </c>
    </row>
    <row r="15" spans="1:11" x14ac:dyDescent="0.2">
      <c r="A15" t="s">
        <v>21</v>
      </c>
      <c r="B15" s="18">
        <f>'Table 4 Annual'!B15/'Table 4 Annual'!$I15</f>
        <v>9.2059179961151122E-2</v>
      </c>
      <c r="C15" s="18">
        <f>'Table 4 Annual'!C15/'Table 4 Annual'!$I15</f>
        <v>0.2691185943977642</v>
      </c>
      <c r="D15" s="18">
        <f>'Table 4 Annual'!D15/'Table 4 Annual'!$I15</f>
        <v>0.24670438567840333</v>
      </c>
      <c r="E15" s="18">
        <f>'Table 4 Annual'!E15/'Table 4 Annual'!$I15</f>
        <v>0.11535534550576357</v>
      </c>
      <c r="F15" s="18">
        <f>'Table 4 Annual'!F15/'Table 4 Annual'!$I15</f>
        <v>7.4200376970725124E-2</v>
      </c>
      <c r="G15" s="18">
        <f>'Table 4 Annual'!G15/'Table 4 Annual'!$I15</f>
        <v>5.9003898874435509E-2</v>
      </c>
      <c r="H15" s="18">
        <f>'Table 4 Annual'!H15/'Table 4 Annual'!$I15</f>
        <v>0.14355821861175719</v>
      </c>
      <c r="I15" s="18">
        <f>'Table 4 Annual'!I15/'Table 4 Annual'!$I15</f>
        <v>1</v>
      </c>
    </row>
    <row r="17" spans="1:8" x14ac:dyDescent="0.2">
      <c r="A17" t="s">
        <v>47</v>
      </c>
    </row>
    <row r="18" spans="1:8" x14ac:dyDescent="0.2">
      <c r="A18" t="s">
        <v>48</v>
      </c>
    </row>
    <row r="20" spans="1:8" x14ac:dyDescent="0.2">
      <c r="A20" t="s">
        <v>50</v>
      </c>
    </row>
    <row r="21" spans="1:8" x14ac:dyDescent="0.2">
      <c r="A21" t="s">
        <v>23</v>
      </c>
    </row>
    <row r="22" spans="1:8" x14ac:dyDescent="0.2">
      <c r="A22" t="s">
        <v>24</v>
      </c>
    </row>
    <row r="23" spans="1:8" x14ac:dyDescent="0.2">
      <c r="A23" s="25" t="s">
        <v>51</v>
      </c>
      <c r="F23" s="12"/>
      <c r="H23" s="18"/>
    </row>
    <row r="24" spans="1:8" x14ac:dyDescent="0.2">
      <c r="A24" t="s">
        <v>25</v>
      </c>
    </row>
    <row r="27" spans="1:8" x14ac:dyDescent="0.2">
      <c r="A27" s="1" t="s">
        <v>31</v>
      </c>
    </row>
    <row r="28" spans="1:8" x14ac:dyDescent="0.2">
      <c r="A28" s="1"/>
    </row>
    <row r="29" spans="1:8" x14ac:dyDescent="0.2">
      <c r="A29" s="1"/>
    </row>
  </sheetData>
  <mergeCells count="2">
    <mergeCell ref="B4:I4"/>
    <mergeCell ref="A2:I2"/>
  </mergeCells>
  <phoneticPr fontId="2" type="noConversion"/>
  <pageMargins left="0.75" right="0.75" top="1" bottom="1" header="0.5" footer="0.5"/>
  <pageSetup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2:I28"/>
  <sheetViews>
    <sheetView zoomScale="75" workbookViewId="0">
      <selection activeCell="A2" sqref="A2:I2"/>
    </sheetView>
  </sheetViews>
  <sheetFormatPr defaultColWidth="8.77734375" defaultRowHeight="15" x14ac:dyDescent="0.2"/>
  <cols>
    <col min="1" max="1" width="21.6640625" customWidth="1"/>
  </cols>
  <sheetData>
    <row r="2" spans="1:9" ht="15.75" x14ac:dyDescent="0.25">
      <c r="A2" s="76" t="s">
        <v>88</v>
      </c>
      <c r="B2" s="77"/>
      <c r="C2" s="77"/>
      <c r="D2" s="77"/>
      <c r="E2" s="77"/>
      <c r="F2" s="77"/>
      <c r="G2" s="77"/>
      <c r="H2" s="77"/>
      <c r="I2" s="77"/>
    </row>
    <row r="4" spans="1:9" ht="15" customHeight="1" x14ac:dyDescent="0.25">
      <c r="B4" s="78"/>
      <c r="C4" s="78"/>
      <c r="D4" s="78"/>
      <c r="E4" s="78"/>
      <c r="F4" s="78"/>
      <c r="G4" s="78"/>
      <c r="H4" s="78"/>
      <c r="I4" s="78"/>
    </row>
    <row r="5" spans="1:9" ht="31.5" x14ac:dyDescent="0.25">
      <c r="B5" s="41" t="s">
        <v>61</v>
      </c>
      <c r="C5" s="5" t="s">
        <v>22</v>
      </c>
      <c r="D5" s="5" t="s">
        <v>27</v>
      </c>
      <c r="E5" s="5" t="s">
        <v>28</v>
      </c>
      <c r="F5" s="5" t="s">
        <v>29</v>
      </c>
      <c r="G5" s="5" t="s">
        <v>52</v>
      </c>
      <c r="H5" s="5" t="s">
        <v>53</v>
      </c>
      <c r="I5" s="5" t="s">
        <v>0</v>
      </c>
    </row>
    <row r="6" spans="1:9" x14ac:dyDescent="0.2">
      <c r="A6" t="s">
        <v>14</v>
      </c>
      <c r="B6" s="18">
        <f>'Table 4 Annual'!B6/'Table 4 Annual'!B$6</f>
        <v>1</v>
      </c>
      <c r="C6" s="18">
        <f>'Table 4 Annual'!C6/'Table 4 Annual'!C$6</f>
        <v>1</v>
      </c>
      <c r="D6" s="18">
        <f>'Table 4 Annual'!D6/'Table 4 Annual'!D$6</f>
        <v>1</v>
      </c>
      <c r="E6" s="18">
        <f>'Table 4 Annual'!E6/'Table 4 Annual'!E$6</f>
        <v>1</v>
      </c>
      <c r="F6" s="18">
        <f>'Table 4 Annual'!F6/'Table 4 Annual'!F$6</f>
        <v>1</v>
      </c>
      <c r="G6" s="18">
        <f>'Table 4 Annual'!G6/'Table 4 Annual'!G$6</f>
        <v>1</v>
      </c>
      <c r="H6" s="18">
        <f>'Table 4 Annual'!H6/'Table 4 Annual'!H$6</f>
        <v>1</v>
      </c>
      <c r="I6" s="18">
        <f>'Table 4 Annual'!I6/'Table 4 Annual'!I$6</f>
        <v>1</v>
      </c>
    </row>
    <row r="7" spans="1:9" x14ac:dyDescent="0.2">
      <c r="B7" s="18"/>
      <c r="C7" s="18"/>
      <c r="D7" s="18"/>
      <c r="E7" s="18"/>
      <c r="F7" s="18"/>
      <c r="G7" s="18"/>
      <c r="H7" s="18"/>
      <c r="I7" s="18"/>
    </row>
    <row r="8" spans="1:9" x14ac:dyDescent="0.2">
      <c r="A8" t="s">
        <v>1</v>
      </c>
      <c r="B8" s="18">
        <f>'Table 4 Annual'!B8/'Table 4 Annual'!B$6</f>
        <v>3.9830028328611898E-2</v>
      </c>
      <c r="C8" s="18">
        <f>'Table 4 Annual'!C8/'Table 4 Annual'!C$6</f>
        <v>3.8696218502186637E-2</v>
      </c>
      <c r="D8" s="18">
        <f>'Table 4 Annual'!D8/'Table 4 Annual'!D$6</f>
        <v>4.1232875620440285E-2</v>
      </c>
      <c r="E8" s="18">
        <f>'Table 4 Annual'!E8/'Table 4 Annual'!E$6</f>
        <v>4.6272000672397805E-2</v>
      </c>
      <c r="F8" s="18">
        <f>'Table 4 Annual'!F8/'Table 4 Annual'!F$6</f>
        <v>4.6593045427549468E-2</v>
      </c>
      <c r="G8" s="18">
        <f>'Table 4 Annual'!G8/'Table 4 Annual'!G$6</f>
        <v>4.9754287366135352E-2</v>
      </c>
      <c r="H8" s="18">
        <f>'Table 4 Annual'!H8/'Table 4 Annual'!H$6</f>
        <v>6.2364847582951612E-2</v>
      </c>
      <c r="I8" s="18">
        <f>'Table 4 Annual'!I8/'Table 4 Annual'!I$6</f>
        <v>4.4014860760605963E-2</v>
      </c>
    </row>
    <row r="9" spans="1:9" x14ac:dyDescent="0.2">
      <c r="A9" t="s">
        <v>15</v>
      </c>
      <c r="B9" s="18">
        <f>'Table 4 Annual'!B9/'Table 4 Annual'!B$6</f>
        <v>5.3694050991501416E-2</v>
      </c>
      <c r="C9" s="18">
        <f>'Table 4 Annual'!C9/'Table 4 Annual'!C$6</f>
        <v>4.3746316335766207E-2</v>
      </c>
      <c r="D9" s="18">
        <f>'Table 4 Annual'!D9/'Table 4 Annual'!D$6</f>
        <v>4.9237822062452245E-2</v>
      </c>
      <c r="E9" s="18">
        <f>'Table 4 Annual'!E9/'Table 4 Annual'!E$6</f>
        <v>4.5570710771760344E-2</v>
      </c>
      <c r="F9" s="18">
        <f>'Table 4 Annual'!F9/'Table 4 Annual'!F$6</f>
        <v>4.0711979601587935E-2</v>
      </c>
      <c r="G9" s="18">
        <f>'Table 4 Annual'!G9/'Table 4 Annual'!G$6</f>
        <v>3.5630012571344058E-2</v>
      </c>
      <c r="H9" s="18">
        <f>'Table 4 Annual'!H9/'Table 4 Annual'!H$6</f>
        <v>3.8389099448926919E-2</v>
      </c>
      <c r="I9" s="18">
        <f>'Table 4 Annual'!I9/'Table 4 Annual'!I$6</f>
        <v>4.5397423765064622E-2</v>
      </c>
    </row>
    <row r="10" spans="1:9" x14ac:dyDescent="0.2">
      <c r="A10" t="s">
        <v>16</v>
      </c>
      <c r="B10" s="18">
        <f>'Table 4 Annual'!B10/'Table 4 Annual'!B$6</f>
        <v>9.3467422096317282E-2</v>
      </c>
      <c r="C10" s="18">
        <f>'Table 4 Annual'!C10/'Table 4 Annual'!C$6</f>
        <v>6.9588463019134045E-2</v>
      </c>
      <c r="D10" s="18">
        <f>'Table 4 Annual'!D10/'Table 4 Annual'!D$6</f>
        <v>7.6419340770456173E-2</v>
      </c>
      <c r="E10" s="18">
        <f>'Table 4 Annual'!E10/'Table 4 Annual'!E$6</f>
        <v>6.9490737457548316E-2</v>
      </c>
      <c r="F10" s="18">
        <f>'Table 4 Annual'!F10/'Table 4 Annual'!F$6</f>
        <v>6.3870071760613378E-2</v>
      </c>
      <c r="G10" s="18">
        <f>'Table 4 Annual'!G10/'Table 4 Annual'!G$6</f>
        <v>5.3673588748983203E-2</v>
      </c>
      <c r="H10" s="18">
        <f>'Table 4 Annual'!H10/'Table 4 Annual'!H$6</f>
        <v>5.0113934940823585E-2</v>
      </c>
      <c r="I10" s="18">
        <f>'Table 4 Annual'!I10/'Table 4 Annual'!I$6</f>
        <v>7.0848174515160359E-2</v>
      </c>
    </row>
    <row r="11" spans="1:9" x14ac:dyDescent="0.2">
      <c r="A11" t="s">
        <v>17</v>
      </c>
      <c r="B11" s="18">
        <f>'Table 4 Annual'!B11/'Table 4 Annual'!B$6</f>
        <v>0.16157223796033995</v>
      </c>
      <c r="C11" s="18">
        <f>'Table 4 Annual'!C11/'Table 4 Annual'!C$6</f>
        <v>0.12780483705570325</v>
      </c>
      <c r="D11" s="18">
        <f>'Table 4 Annual'!D11/'Table 4 Annual'!D$6</f>
        <v>0.12902083449573962</v>
      </c>
      <c r="E11" s="18">
        <f>'Table 4 Annual'!E11/'Table 4 Annual'!E$6</f>
        <v>0.11993107922474634</v>
      </c>
      <c r="F11" s="18">
        <f>'Table 4 Annual'!F11/'Table 4 Annual'!F$6</f>
        <v>0.10644863110043359</v>
      </c>
      <c r="G11" s="18">
        <f>'Table 4 Annual'!G11/'Table 4 Annual'!G$6</f>
        <v>8.9128812579411229E-2</v>
      </c>
      <c r="H11" s="18">
        <f>'Table 4 Annual'!H11/'Table 4 Annual'!H$6</f>
        <v>8.3431185620945425E-2</v>
      </c>
      <c r="I11" s="18">
        <f>'Table 4 Annual'!I11/'Table 4 Annual'!I$6</f>
        <v>0.12287766296061674</v>
      </c>
    </row>
    <row r="12" spans="1:9" x14ac:dyDescent="0.2">
      <c r="A12" t="s">
        <v>18</v>
      </c>
      <c r="B12" s="18">
        <f>'Table 4 Annual'!B12/'Table 4 Annual'!B$6</f>
        <v>0.11342209631728045</v>
      </c>
      <c r="C12" s="18">
        <f>'Table 4 Annual'!C12/'Table 4 Annual'!C$6</f>
        <v>0.10780317905191709</v>
      </c>
      <c r="D12" s="18">
        <f>'Table 4 Annual'!D12/'Table 4 Annual'!D$6</f>
        <v>0.10870557852533629</v>
      </c>
      <c r="E12" s="18">
        <f>'Table 4 Annual'!E12/'Table 4 Annual'!E$6</f>
        <v>0.1025406656212982</v>
      </c>
      <c r="F12" s="18">
        <f>'Table 4 Annual'!F12/'Table 4 Annual'!F$6</f>
        <v>9.2471610572521984E-2</v>
      </c>
      <c r="G12" s="18">
        <f>'Table 4 Annual'!G12/'Table 4 Annual'!G$6</f>
        <v>7.6322175985371526E-2</v>
      </c>
      <c r="H12" s="18">
        <f>'Table 4 Annual'!H12/'Table 4 Annual'!H$6</f>
        <v>7.1959215941590909E-2</v>
      </c>
      <c r="I12" s="18">
        <f>'Table 4 Annual'!I12/'Table 4 Annual'!I$6</f>
        <v>0.10167213158684393</v>
      </c>
    </row>
    <row r="13" spans="1:9" x14ac:dyDescent="0.2">
      <c r="A13" t="s">
        <v>19</v>
      </c>
      <c r="B13" s="18">
        <f>'Table 4 Annual'!B13/'Table 4 Annual'!B$6</f>
        <v>0.12114730878186969</v>
      </c>
      <c r="C13" s="18">
        <f>'Table 4 Annual'!C13/'Table 4 Annual'!C$6</f>
        <v>0.13685117826152626</v>
      </c>
      <c r="D13" s="18">
        <f>'Table 4 Annual'!D13/'Table 4 Annual'!D$6</f>
        <v>0.14100661916837373</v>
      </c>
      <c r="E13" s="18">
        <f>'Table 4 Annual'!E13/'Table 4 Annual'!E$6</f>
        <v>0.13739240978443873</v>
      </c>
      <c r="F13" s="18">
        <f>'Table 4 Annual'!F13/'Table 4 Annual'!F$6</f>
        <v>0.13464827475339267</v>
      </c>
      <c r="G13" s="18">
        <f>'Table 4 Annual'!G13/'Table 4 Annual'!G$6</f>
        <v>0.11392864585784297</v>
      </c>
      <c r="H13" s="18">
        <f>'Table 4 Annual'!H13/'Table 4 Annual'!H$6</f>
        <v>0.10105622340549213</v>
      </c>
      <c r="I13" s="18">
        <f>'Table 4 Annual'!I13/'Table 4 Annual'!I$6</f>
        <v>0.13127150614612665</v>
      </c>
    </row>
    <row r="14" spans="1:9" x14ac:dyDescent="0.2">
      <c r="A14" t="s">
        <v>20</v>
      </c>
      <c r="B14" s="18">
        <f>'Table 4 Annual'!B14/'Table 4 Annual'!B$6</f>
        <v>9.9881019830028325E-2</v>
      </c>
      <c r="C14" s="18">
        <f>'Table 4 Annual'!C14/'Table 4 Annual'!C$6</f>
        <v>0.10403973758115417</v>
      </c>
      <c r="D14" s="18">
        <f>'Table 4 Annual'!D14/'Table 4 Annual'!D$6</f>
        <v>0.11292667901758925</v>
      </c>
      <c r="E14" s="18">
        <f>'Table 4 Annual'!E14/'Table 4 Annual'!E$6</f>
        <v>0.11052801613754738</v>
      </c>
      <c r="F14" s="18">
        <f>'Table 4 Annual'!F14/'Table 4 Annual'!F$6</f>
        <v>0.11251724800057158</v>
      </c>
      <c r="G14" s="18">
        <f>'Table 4 Annual'!G14/'Table 4 Annual'!G$6</f>
        <v>9.9427903005694082E-2</v>
      </c>
      <c r="H14" s="18">
        <f>'Table 4 Annual'!H14/'Table 4 Annual'!H$6</f>
        <v>8.5523868207501103E-2</v>
      </c>
      <c r="I14" s="18">
        <f>'Table 4 Annual'!I14/'Table 4 Annual'!I$6</f>
        <v>0.10517668108225674</v>
      </c>
    </row>
    <row r="15" spans="1:9" x14ac:dyDescent="0.2">
      <c r="A15" t="s">
        <v>21</v>
      </c>
      <c r="B15" s="18">
        <f>'Table 4 Annual'!B15/'Table 4 Annual'!B$6</f>
        <v>0.31698583569405098</v>
      </c>
      <c r="C15" s="18">
        <f>'Table 4 Annual'!C15/'Table 4 Annual'!C$6</f>
        <v>0.37147007019261236</v>
      </c>
      <c r="D15" s="18">
        <f>'Table 4 Annual'!D15/'Table 4 Annual'!D$6</f>
        <v>0.3414502503396124</v>
      </c>
      <c r="E15" s="18">
        <f>'Table 4 Annual'!E15/'Table 4 Annual'!E$6</f>
        <v>0.36827438033026288</v>
      </c>
      <c r="F15" s="18">
        <f>'Table 4 Annual'!F15/'Table 4 Annual'!F$6</f>
        <v>0.4027391387833294</v>
      </c>
      <c r="G15" s="18">
        <f>'Table 4 Annual'!G15/'Table 4 Annual'!G$6</f>
        <v>0.48213457388521758</v>
      </c>
      <c r="H15" s="18">
        <f>'Table 4 Annual'!H15/'Table 4 Annual'!H$6</f>
        <v>0.5071616248517683</v>
      </c>
      <c r="I15" s="18">
        <f>'Table 4 Annual'!I15/'Table 4 Annual'!I$6</f>
        <v>0.37874155918332497</v>
      </c>
    </row>
    <row r="17" spans="1:8" x14ac:dyDescent="0.2">
      <c r="A17" t="s">
        <v>47</v>
      </c>
    </row>
    <row r="18" spans="1:8" x14ac:dyDescent="0.2">
      <c r="A18" t="s">
        <v>48</v>
      </c>
    </row>
    <row r="20" spans="1:8" x14ac:dyDescent="0.2">
      <c r="A20" t="s">
        <v>50</v>
      </c>
    </row>
    <row r="21" spans="1:8" x14ac:dyDescent="0.2">
      <c r="A21" t="s">
        <v>23</v>
      </c>
    </row>
    <row r="22" spans="1:8" x14ac:dyDescent="0.2">
      <c r="A22" t="s">
        <v>24</v>
      </c>
    </row>
    <row r="23" spans="1:8" x14ac:dyDescent="0.2">
      <c r="A23" s="25" t="s">
        <v>51</v>
      </c>
      <c r="F23" s="12"/>
      <c r="H23" s="18"/>
    </row>
    <row r="24" spans="1:8" x14ac:dyDescent="0.2">
      <c r="A24" t="s">
        <v>25</v>
      </c>
    </row>
    <row r="27" spans="1:8" x14ac:dyDescent="0.2">
      <c r="A27" s="1" t="s">
        <v>31</v>
      </c>
    </row>
    <row r="28" spans="1:8" x14ac:dyDescent="0.2">
      <c r="A28" s="1"/>
    </row>
  </sheetData>
  <mergeCells count="2">
    <mergeCell ref="B4:I4"/>
    <mergeCell ref="A2:I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2:I30"/>
  <sheetViews>
    <sheetView zoomScale="75" zoomScaleNormal="75" workbookViewId="0">
      <selection activeCell="B22" sqref="B22"/>
    </sheetView>
  </sheetViews>
  <sheetFormatPr defaultRowHeight="15" x14ac:dyDescent="0.2"/>
  <cols>
    <col min="1" max="1" width="38.21875" style="43" customWidth="1"/>
    <col min="2" max="2" width="11.33203125" style="56" customWidth="1"/>
    <col min="3" max="3" width="11.109375" style="43" customWidth="1"/>
    <col min="4" max="4" width="10.21875" style="43" customWidth="1"/>
    <col min="5" max="5" width="17.109375" style="64" bestFit="1" customWidth="1"/>
    <col min="6" max="6" width="11.109375" style="43" customWidth="1"/>
    <col min="7" max="7" width="11.21875" style="57" customWidth="1"/>
    <col min="8" max="8" width="10.6640625" style="64" customWidth="1"/>
    <col min="9" max="9" width="11.88671875" style="43" customWidth="1"/>
    <col min="10" max="16384" width="8.88671875" style="43"/>
  </cols>
  <sheetData>
    <row r="2" spans="1:9" ht="15.75" x14ac:dyDescent="0.25">
      <c r="A2" s="79" t="s">
        <v>89</v>
      </c>
      <c r="B2" s="79"/>
      <c r="C2" s="79"/>
      <c r="D2" s="79"/>
      <c r="E2" s="79"/>
      <c r="F2" s="79"/>
      <c r="G2" s="79"/>
      <c r="H2" s="79"/>
      <c r="I2" s="79"/>
    </row>
    <row r="4" spans="1:9" ht="15.75" x14ac:dyDescent="0.25">
      <c r="B4" s="44"/>
      <c r="C4" s="45" t="s">
        <v>62</v>
      </c>
      <c r="D4" s="46"/>
      <c r="E4" s="47"/>
      <c r="F4" s="45" t="s">
        <v>62</v>
      </c>
      <c r="G4" s="48"/>
      <c r="H4" s="49" t="s">
        <v>2</v>
      </c>
      <c r="I4" s="46" t="s">
        <v>62</v>
      </c>
    </row>
    <row r="5" spans="1:9" ht="15.75" x14ac:dyDescent="0.25">
      <c r="B5" s="44"/>
      <c r="C5" s="45" t="s">
        <v>63</v>
      </c>
      <c r="D5" s="46" t="s">
        <v>64</v>
      </c>
      <c r="E5" s="47" t="s">
        <v>0</v>
      </c>
      <c r="F5" s="45" t="s">
        <v>63</v>
      </c>
      <c r="G5" s="48" t="s">
        <v>64</v>
      </c>
      <c r="H5" s="49" t="s">
        <v>65</v>
      </c>
      <c r="I5" s="46" t="s">
        <v>63</v>
      </c>
    </row>
    <row r="6" spans="1:9" ht="16.5" thickBot="1" x14ac:dyDescent="0.3">
      <c r="B6" s="50" t="s">
        <v>66</v>
      </c>
      <c r="C6" s="51" t="s">
        <v>67</v>
      </c>
      <c r="D6" s="52" t="s">
        <v>68</v>
      </c>
      <c r="E6" s="53" t="s">
        <v>69</v>
      </c>
      <c r="F6" s="51" t="s">
        <v>67</v>
      </c>
      <c r="G6" s="54" t="s">
        <v>70</v>
      </c>
      <c r="H6" s="55" t="s">
        <v>69</v>
      </c>
      <c r="I6" s="52" t="s">
        <v>67</v>
      </c>
    </row>
    <row r="7" spans="1:9" x14ac:dyDescent="0.2">
      <c r="A7" s="43" t="s">
        <v>68</v>
      </c>
      <c r="B7" s="56">
        <v>2394554</v>
      </c>
      <c r="C7" s="57">
        <v>2.9872289254044341E-2</v>
      </c>
      <c r="D7" s="58">
        <v>1</v>
      </c>
      <c r="E7" s="59">
        <v>125448903440.13</v>
      </c>
      <c r="F7" s="57">
        <v>7.0454970679670242E-2</v>
      </c>
      <c r="G7" s="60">
        <v>1</v>
      </c>
      <c r="H7" s="59">
        <v>52389.256387673871</v>
      </c>
      <c r="I7" s="58">
        <v>3.9405547512129727E-2</v>
      </c>
    </row>
    <row r="8" spans="1:9" ht="18" x14ac:dyDescent="0.2">
      <c r="A8" s="43" t="s">
        <v>71</v>
      </c>
      <c r="B8" s="56">
        <v>1762824</v>
      </c>
      <c r="C8" s="57">
        <v>1.377269786499892E-2</v>
      </c>
      <c r="D8" s="58">
        <v>0.73618051628821068</v>
      </c>
      <c r="E8" s="61">
        <v>97903191240.250015</v>
      </c>
      <c r="F8" s="57">
        <v>4.1709256982502302E-2</v>
      </c>
      <c r="G8" s="58">
        <v>0.78042285389105781</v>
      </c>
      <c r="H8" s="59">
        <v>55537.700439890759</v>
      </c>
      <c r="I8" s="58">
        <v>2.7557024544394921E-2</v>
      </c>
    </row>
    <row r="9" spans="1:9" ht="18" x14ac:dyDescent="0.2">
      <c r="A9" s="43" t="s">
        <v>72</v>
      </c>
      <c r="B9" s="56">
        <v>446272</v>
      </c>
      <c r="C9" s="57">
        <v>7.6711132342687297E-2</v>
      </c>
      <c r="D9" s="58">
        <v>0.18636957028323439</v>
      </c>
      <c r="E9" s="61">
        <v>20963071943.189999</v>
      </c>
      <c r="F9" s="57">
        <v>0.17865061806463889</v>
      </c>
      <c r="G9" s="58">
        <v>0.16710446539052079</v>
      </c>
      <c r="H9" s="59">
        <v>46973.755788375704</v>
      </c>
      <c r="I9" s="58">
        <v>9.4676726802437522E-2</v>
      </c>
    </row>
    <row r="10" spans="1:9" x14ac:dyDescent="0.2">
      <c r="A10" s="43" t="s">
        <v>73</v>
      </c>
      <c r="B10" s="56">
        <v>122707</v>
      </c>
      <c r="C10" s="57">
        <v>6.8178454842219807E-2</v>
      </c>
      <c r="D10" s="58">
        <v>5.1244198293293873E-2</v>
      </c>
      <c r="E10" s="62">
        <v>4575883986.75</v>
      </c>
      <c r="F10" s="57">
        <v>0.2044543826987191</v>
      </c>
      <c r="G10" s="58">
        <v>3.6476077998830993E-2</v>
      </c>
      <c r="H10" s="59">
        <v>37291.140576739723</v>
      </c>
      <c r="I10" s="58">
        <v>0.1275778660754103</v>
      </c>
    </row>
    <row r="11" spans="1:9" ht="18" x14ac:dyDescent="0.2">
      <c r="A11" s="43" t="s">
        <v>74</v>
      </c>
      <c r="B11" s="56">
        <v>62751</v>
      </c>
      <c r="C11" s="57">
        <v>0.103391886901936</v>
      </c>
      <c r="D11" s="58">
        <v>2.6205715135261091E-2</v>
      </c>
      <c r="E11" s="61">
        <v>2006756269.9400001</v>
      </c>
      <c r="F11" s="57">
        <v>0.2355915923654909</v>
      </c>
      <c r="G11" s="58">
        <v>1.5996602719590261E-2</v>
      </c>
      <c r="H11" s="59">
        <v>31979.669964462719</v>
      </c>
      <c r="I11" s="58">
        <v>0.1198121057738973</v>
      </c>
    </row>
    <row r="12" spans="1:9" x14ac:dyDescent="0.2">
      <c r="C12" s="57"/>
      <c r="D12" s="81"/>
      <c r="E12" s="63"/>
    </row>
    <row r="13" spans="1:9" ht="18" x14ac:dyDescent="0.2">
      <c r="A13" s="43" t="s">
        <v>75</v>
      </c>
      <c r="B13" s="56">
        <v>631730</v>
      </c>
      <c r="C13" s="57">
        <v>7.7627455763421088E-2</v>
      </c>
      <c r="D13" s="57">
        <f>B13/B7</f>
        <v>0.26381948371178932</v>
      </c>
      <c r="E13" s="65"/>
    </row>
    <row r="14" spans="1:9" x14ac:dyDescent="0.2">
      <c r="D14" s="66"/>
      <c r="E14" s="65"/>
    </row>
    <row r="15" spans="1:9" x14ac:dyDescent="0.2">
      <c r="A15" s="43" t="s">
        <v>92</v>
      </c>
      <c r="D15" s="66"/>
      <c r="E15" s="65"/>
    </row>
    <row r="16" spans="1:9" x14ac:dyDescent="0.2">
      <c r="A16" s="67" t="s">
        <v>103</v>
      </c>
      <c r="B16" s="56">
        <v>377544</v>
      </c>
      <c r="C16" s="57">
        <v>7.4650316806995368E-2</v>
      </c>
      <c r="D16" s="83"/>
      <c r="E16" s="65"/>
    </row>
    <row r="17" spans="1:8" x14ac:dyDescent="0.2">
      <c r="A17" s="43" t="s">
        <v>76</v>
      </c>
      <c r="B17" s="56">
        <v>222954</v>
      </c>
      <c r="C17" s="57">
        <v>3.7603432709401793E-2</v>
      </c>
      <c r="D17" s="83"/>
      <c r="E17" s="65"/>
    </row>
    <row r="18" spans="1:8" ht="18" x14ac:dyDescent="0.2">
      <c r="A18" t="s">
        <v>80</v>
      </c>
      <c r="B18" s="56">
        <v>154590</v>
      </c>
      <c r="C18" s="57">
        <v>0.13299228987716569</v>
      </c>
      <c r="D18" s="83"/>
      <c r="E18" s="65"/>
    </row>
    <row r="19" spans="1:8" x14ac:dyDescent="0.2">
      <c r="D19" s="66"/>
      <c r="E19" s="65"/>
    </row>
    <row r="20" spans="1:8" ht="15" customHeight="1" x14ac:dyDescent="0.2">
      <c r="A20" s="68" t="s">
        <v>77</v>
      </c>
      <c r="B20" s="57">
        <v>0.84230000000000005</v>
      </c>
      <c r="C20" s="69"/>
      <c r="F20" s="70"/>
      <c r="G20" s="43"/>
      <c r="H20" s="57"/>
    </row>
    <row r="21" spans="1:8" ht="18" x14ac:dyDescent="0.2">
      <c r="A21" t="s">
        <v>81</v>
      </c>
      <c r="B21" s="57">
        <v>0.1696</v>
      </c>
      <c r="C21" s="69"/>
      <c r="E21" s="75"/>
      <c r="F21" s="71"/>
      <c r="G21" s="72"/>
      <c r="H21" s="67"/>
    </row>
    <row r="22" spans="1:8" x14ac:dyDescent="0.2">
      <c r="A22" s="43" t="s">
        <v>78</v>
      </c>
      <c r="B22" s="57">
        <v>0.83040000000000003</v>
      </c>
      <c r="C22" s="69"/>
      <c r="E22" s="75"/>
      <c r="F22" s="71"/>
      <c r="G22" s="73"/>
      <c r="H22" s="43"/>
    </row>
    <row r="23" spans="1:8" x14ac:dyDescent="0.2">
      <c r="A23" s="43" t="s">
        <v>82</v>
      </c>
      <c r="E23" s="75"/>
      <c r="G23" s="73"/>
      <c r="H23" s="43"/>
    </row>
    <row r="26" spans="1:8" ht="18" x14ac:dyDescent="0.2">
      <c r="A26" s="21" t="s">
        <v>79</v>
      </c>
      <c r="B26" s="57"/>
      <c r="C26" s="74"/>
    </row>
    <row r="27" spans="1:8" ht="18" x14ac:dyDescent="0.2">
      <c r="A27" s="21" t="s">
        <v>90</v>
      </c>
    </row>
    <row r="28" spans="1:8" ht="18" x14ac:dyDescent="0.2">
      <c r="A28" s="21" t="s">
        <v>91</v>
      </c>
    </row>
    <row r="30" spans="1:8" x14ac:dyDescent="0.2">
      <c r="C30" s="66"/>
    </row>
  </sheetData>
  <mergeCells count="1">
    <mergeCell ref="A2:I2"/>
  </mergeCells>
  <pageMargins left="0.4" right="0.3" top="1" bottom="1" header="0.5" footer="0.5"/>
  <pageSetup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2:O40"/>
  <sheetViews>
    <sheetView zoomScale="75" workbookViewId="0">
      <selection activeCell="A2" sqref="A2:O2"/>
    </sheetView>
  </sheetViews>
  <sheetFormatPr defaultColWidth="8.77734375" defaultRowHeight="15" x14ac:dyDescent="0.2"/>
  <cols>
    <col min="1" max="6" width="8.77734375" style="3"/>
    <col min="7" max="7" width="10.44140625" style="3" customWidth="1"/>
    <col min="8" max="8" width="6.88671875" style="3" customWidth="1"/>
    <col min="9" max="10" width="8.77734375" style="3"/>
    <col min="11" max="11" width="9.33203125" style="3" bestFit="1" customWidth="1"/>
    <col min="12" max="16384" width="8.77734375" style="3"/>
  </cols>
  <sheetData>
    <row r="2" spans="1:15" ht="15.75" x14ac:dyDescent="0.25">
      <c r="A2" s="80" t="s">
        <v>97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4" spans="1:15" ht="15.75" x14ac:dyDescent="0.25">
      <c r="C4" s="4" t="s">
        <v>105</v>
      </c>
      <c r="K4" s="4" t="s">
        <v>33</v>
      </c>
      <c r="M4" s="6"/>
    </row>
    <row r="5" spans="1:15" ht="15.75" x14ac:dyDescent="0.25">
      <c r="K5" s="4"/>
    </row>
    <row r="6" spans="1:15" ht="15.75" x14ac:dyDescent="0.25">
      <c r="C6" s="4" t="s">
        <v>34</v>
      </c>
      <c r="K6" s="4" t="s">
        <v>34</v>
      </c>
    </row>
    <row r="8" spans="1:15" ht="18" x14ac:dyDescent="0.2">
      <c r="A8" s="7"/>
      <c r="B8" s="7" t="s">
        <v>46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7"/>
      <c r="I8" s="7"/>
      <c r="J8" s="8" t="s">
        <v>40</v>
      </c>
      <c r="K8" s="7" t="s">
        <v>35</v>
      </c>
      <c r="L8" s="7" t="s">
        <v>36</v>
      </c>
      <c r="M8" s="7" t="s">
        <v>37</v>
      </c>
      <c r="N8" s="7" t="s">
        <v>38</v>
      </c>
      <c r="O8" s="7" t="s">
        <v>39</v>
      </c>
    </row>
    <row r="9" spans="1:15" x14ac:dyDescent="0.2">
      <c r="C9" s="16">
        <v>9857.2199999999993</v>
      </c>
      <c r="D9" s="16">
        <v>27724.17</v>
      </c>
      <c r="E9" s="16">
        <v>46627.35</v>
      </c>
      <c r="F9" s="16">
        <v>77172.33</v>
      </c>
      <c r="G9" s="17" t="s">
        <v>49</v>
      </c>
      <c r="H9" s="16"/>
      <c r="I9" s="3" t="s">
        <v>41</v>
      </c>
      <c r="J9" s="15"/>
      <c r="K9" s="15">
        <v>6.434173061536512E-2</v>
      </c>
      <c r="L9" s="15">
        <v>7.4521925166851286E-2</v>
      </c>
      <c r="M9" s="15">
        <v>6.5489146269147883E-2</v>
      </c>
      <c r="N9" s="15">
        <v>5.2632347096025461E-2</v>
      </c>
      <c r="O9" s="17" t="s">
        <v>49</v>
      </c>
    </row>
    <row r="10" spans="1:15" x14ac:dyDescent="0.2">
      <c r="A10" s="3" t="s">
        <v>2</v>
      </c>
      <c r="B10" s="16">
        <v>52389.2563876739</v>
      </c>
      <c r="C10" s="16">
        <v>3968.1619999999998</v>
      </c>
      <c r="D10" s="16">
        <v>18500.108</v>
      </c>
      <c r="E10" s="16">
        <v>36949.207000000002</v>
      </c>
      <c r="F10" s="16">
        <v>59902.61</v>
      </c>
      <c r="G10" s="16">
        <v>142626.19200000001</v>
      </c>
      <c r="I10" s="3" t="s">
        <v>2</v>
      </c>
      <c r="J10" s="15">
        <v>3.9356572949107015E-2</v>
      </c>
      <c r="K10" s="15">
        <v>3.1645092281083524E-2</v>
      </c>
      <c r="L10" s="15">
        <v>7.6268511554345067E-2</v>
      </c>
      <c r="M10" s="15">
        <v>6.9367348893277656E-2</v>
      </c>
      <c r="N10" s="15">
        <v>5.6565492375003773E-2</v>
      </c>
      <c r="O10" s="15">
        <v>2.0625879082205156E-2</v>
      </c>
    </row>
    <row r="11" spans="1:15" x14ac:dyDescent="0.2">
      <c r="A11" s="3" t="s">
        <v>42</v>
      </c>
      <c r="B11" s="16">
        <v>36825.440000000002</v>
      </c>
      <c r="C11" s="16">
        <v>3544.1</v>
      </c>
      <c r="D11" s="16">
        <v>18343.18</v>
      </c>
      <c r="E11" s="16">
        <v>36825.440000000002</v>
      </c>
      <c r="F11" s="16">
        <v>58992.36</v>
      </c>
      <c r="G11" s="16">
        <v>109771.19</v>
      </c>
      <c r="I11" s="3" t="s">
        <v>42</v>
      </c>
      <c r="J11" s="15">
        <v>6.8749132966765727E-2</v>
      </c>
      <c r="K11" s="15">
        <v>1.404864091559368E-2</v>
      </c>
      <c r="L11" s="15">
        <v>7.7379942005423599E-2</v>
      </c>
      <c r="M11" s="15">
        <v>6.8749132966765727E-2</v>
      </c>
      <c r="N11" s="15">
        <v>5.7043103378765232E-2</v>
      </c>
      <c r="O11" s="15">
        <v>5.0894095158352609E-2</v>
      </c>
    </row>
    <row r="12" spans="1:15" x14ac:dyDescent="0.2">
      <c r="J12" s="15"/>
      <c r="K12" s="9"/>
      <c r="L12" s="9"/>
      <c r="M12" s="9"/>
      <c r="N12" s="9"/>
      <c r="O12" s="9"/>
    </row>
    <row r="13" spans="1:15" ht="18" x14ac:dyDescent="0.2">
      <c r="B13" s="21" t="s">
        <v>93</v>
      </c>
      <c r="J13" s="39"/>
      <c r="K13" s="9"/>
      <c r="L13" s="9"/>
      <c r="M13" s="9"/>
      <c r="N13" s="9"/>
      <c r="O13" s="9"/>
    </row>
    <row r="14" spans="1:15" x14ac:dyDescent="0.2">
      <c r="J14" s="9"/>
      <c r="K14" s="9"/>
      <c r="L14" s="9"/>
      <c r="M14" s="9"/>
      <c r="N14" s="9"/>
      <c r="O14" s="9"/>
    </row>
    <row r="15" spans="1:15" ht="15.75" x14ac:dyDescent="0.25">
      <c r="C15" s="4" t="s">
        <v>43</v>
      </c>
      <c r="J15" s="9"/>
      <c r="K15" s="4" t="s">
        <v>43</v>
      </c>
      <c r="L15" s="9"/>
      <c r="M15" s="9"/>
      <c r="N15" s="9"/>
      <c r="O15" s="9"/>
    </row>
    <row r="16" spans="1:15" x14ac:dyDescent="0.2">
      <c r="J16" s="9"/>
      <c r="K16" s="9"/>
      <c r="L16" s="9"/>
      <c r="M16" s="9"/>
      <c r="N16" s="9"/>
      <c r="O16" s="9"/>
    </row>
    <row r="17" spans="1:15" ht="18" x14ac:dyDescent="0.2">
      <c r="A17" s="7"/>
      <c r="B17" s="42" t="s">
        <v>58</v>
      </c>
      <c r="C17" s="7" t="s">
        <v>35</v>
      </c>
      <c r="D17" s="7" t="s">
        <v>36</v>
      </c>
      <c r="E17" s="7" t="s">
        <v>37</v>
      </c>
      <c r="F17" s="7" t="s">
        <v>38</v>
      </c>
      <c r="G17" s="7" t="s">
        <v>39</v>
      </c>
      <c r="H17" s="7"/>
      <c r="I17" s="7"/>
      <c r="J17" s="8" t="s">
        <v>40</v>
      </c>
      <c r="K17" s="8" t="s">
        <v>35</v>
      </c>
      <c r="L17" s="8" t="s">
        <v>36</v>
      </c>
      <c r="M17" s="8" t="s">
        <v>37</v>
      </c>
      <c r="N17" s="8" t="s">
        <v>38</v>
      </c>
      <c r="O17" s="8" t="s">
        <v>39</v>
      </c>
    </row>
    <row r="18" spans="1:15" x14ac:dyDescent="0.2">
      <c r="A18" s="3" t="s">
        <v>41</v>
      </c>
      <c r="C18" s="16">
        <v>28371.74</v>
      </c>
      <c r="D18" s="16">
        <v>43307.32</v>
      </c>
      <c r="E18" s="16">
        <v>61452.88</v>
      </c>
      <c r="F18" s="16">
        <v>93421.07</v>
      </c>
      <c r="G18" s="17" t="s">
        <v>49</v>
      </c>
      <c r="H18" s="16"/>
      <c r="I18" s="3" t="s">
        <v>41</v>
      </c>
      <c r="J18" s="15"/>
      <c r="K18" s="15">
        <v>5.6731098355630651E-2</v>
      </c>
      <c r="L18" s="15">
        <v>6.1548107944871637E-2</v>
      </c>
      <c r="M18" s="15">
        <v>5.2461866101269586E-2</v>
      </c>
      <c r="N18" s="15">
        <v>5.0745169096388633E-2</v>
      </c>
      <c r="O18" s="17" t="s">
        <v>49</v>
      </c>
    </row>
    <row r="19" spans="1:15" x14ac:dyDescent="0.2">
      <c r="A19" s="3" t="s">
        <v>2</v>
      </c>
      <c r="B19" s="16">
        <v>69669.181721432004</v>
      </c>
      <c r="C19" s="16">
        <v>17662.169999999998</v>
      </c>
      <c r="D19" s="16">
        <v>35966.01</v>
      </c>
      <c r="E19" s="16">
        <v>51753.79</v>
      </c>
      <c r="F19" s="16">
        <v>75554.12</v>
      </c>
      <c r="G19" s="16">
        <v>167409.74</v>
      </c>
      <c r="I19" s="3" t="s">
        <v>2</v>
      </c>
      <c r="J19" s="15">
        <v>3.761955181025204E-2</v>
      </c>
      <c r="K19" s="15">
        <v>3.760294639117133E-2</v>
      </c>
      <c r="L19" s="15">
        <v>6.1169972320111864E-2</v>
      </c>
      <c r="M19" s="15">
        <v>5.6552299736755497E-2</v>
      </c>
      <c r="N19" s="15">
        <v>5.1170418520512316E-2</v>
      </c>
      <c r="O19" s="15">
        <v>2.1154154325513437E-2</v>
      </c>
    </row>
    <row r="20" spans="1:15" x14ac:dyDescent="0.2">
      <c r="A20" s="3" t="s">
        <v>42</v>
      </c>
      <c r="B20" s="16">
        <v>51410.055</v>
      </c>
      <c r="C20" s="16">
        <v>18587.099999999999</v>
      </c>
      <c r="D20" s="16">
        <v>36000</v>
      </c>
      <c r="E20" s="16">
        <v>51410.06</v>
      </c>
      <c r="F20" s="16">
        <v>74663.350000000006</v>
      </c>
      <c r="G20" s="16">
        <v>129088.82</v>
      </c>
      <c r="I20" s="3" t="s">
        <v>42</v>
      </c>
      <c r="J20" s="15">
        <v>5.6300597227321697E-2</v>
      </c>
      <c r="K20" s="15">
        <v>3.3377347213921278E-2</v>
      </c>
      <c r="L20" s="15">
        <v>6.0918531476568713E-2</v>
      </c>
      <c r="M20" s="15">
        <v>5.6300699960201157E-2</v>
      </c>
      <c r="N20" s="15">
        <v>5.1270436971519562E-2</v>
      </c>
      <c r="O20" s="15">
        <v>5.4906381003895437E-2</v>
      </c>
    </row>
    <row r="22" spans="1:15" ht="18" x14ac:dyDescent="0.2">
      <c r="B22" s="21" t="s">
        <v>94</v>
      </c>
    </row>
    <row r="24" spans="1:15" ht="15.75" x14ac:dyDescent="0.25">
      <c r="C24" s="4" t="s">
        <v>44</v>
      </c>
      <c r="J24" s="9"/>
      <c r="K24" s="4" t="s">
        <v>44</v>
      </c>
      <c r="L24" s="9"/>
      <c r="M24" s="9"/>
      <c r="N24" s="9"/>
      <c r="O24" s="9"/>
    </row>
    <row r="25" spans="1:15" x14ac:dyDescent="0.2">
      <c r="J25" s="9"/>
      <c r="K25" s="9"/>
      <c r="L25" s="9"/>
      <c r="M25" s="9"/>
      <c r="N25" s="9"/>
      <c r="O25" s="9"/>
    </row>
    <row r="26" spans="1:15" ht="18" x14ac:dyDescent="0.2">
      <c r="A26" s="7"/>
      <c r="B26" s="42" t="s">
        <v>59</v>
      </c>
      <c r="C26" s="7" t="s">
        <v>35</v>
      </c>
      <c r="D26" s="7" t="s">
        <v>36</v>
      </c>
      <c r="E26" s="7" t="s">
        <v>37</v>
      </c>
      <c r="F26" s="7" t="s">
        <v>38</v>
      </c>
      <c r="G26" s="7" t="s">
        <v>39</v>
      </c>
      <c r="H26" s="7"/>
      <c r="I26" s="7"/>
      <c r="J26" s="8" t="s">
        <v>40</v>
      </c>
      <c r="K26" s="8" t="s">
        <v>35</v>
      </c>
      <c r="L26" s="8" t="s">
        <v>36</v>
      </c>
      <c r="M26" s="8" t="s">
        <v>37</v>
      </c>
      <c r="N26" s="8" t="s">
        <v>38</v>
      </c>
      <c r="O26" s="8" t="s">
        <v>39</v>
      </c>
    </row>
    <row r="27" spans="1:15" x14ac:dyDescent="0.2">
      <c r="A27" s="3" t="s">
        <v>41</v>
      </c>
      <c r="C27" s="16">
        <v>37265.769999999997</v>
      </c>
      <c r="D27" s="16">
        <v>50746.51</v>
      </c>
      <c r="E27" s="16">
        <v>69289.149999999994</v>
      </c>
      <c r="F27" s="16">
        <v>102501.41</v>
      </c>
      <c r="G27" s="17" t="s">
        <v>49</v>
      </c>
      <c r="H27" s="16"/>
      <c r="I27" s="3" t="s">
        <v>41</v>
      </c>
      <c r="J27" s="23"/>
      <c r="K27" s="15">
        <v>6.7458304390481352E-2</v>
      </c>
      <c r="L27" s="15">
        <v>6.1524102019586524E-2</v>
      </c>
      <c r="M27" s="15">
        <v>5.6341066513562174E-2</v>
      </c>
      <c r="N27" s="15">
        <v>5.1154202713068656E-2</v>
      </c>
      <c r="O27" s="22" t="s">
        <v>49</v>
      </c>
    </row>
    <row r="28" spans="1:15" x14ac:dyDescent="0.2">
      <c r="A28" s="3" t="s">
        <v>2</v>
      </c>
      <c r="B28" s="16">
        <v>79524.095759172895</v>
      </c>
      <c r="C28" s="16">
        <v>28835.51</v>
      </c>
      <c r="D28" s="16">
        <v>43878.25</v>
      </c>
      <c r="E28" s="16">
        <v>59347.58</v>
      </c>
      <c r="F28" s="16">
        <v>83848.789999999994</v>
      </c>
      <c r="G28" s="16">
        <v>181710.22</v>
      </c>
      <c r="I28" s="3" t="s">
        <v>2</v>
      </c>
      <c r="J28" s="15">
        <v>4.2979835231011995E-2</v>
      </c>
      <c r="K28" s="15">
        <v>6.3322354783504994E-2</v>
      </c>
      <c r="L28" s="15">
        <v>6.6653740550675772E-2</v>
      </c>
      <c r="M28" s="15">
        <v>5.8544210304824859E-2</v>
      </c>
      <c r="N28" s="15">
        <v>5.2994959040060713E-2</v>
      </c>
      <c r="O28" s="15">
        <v>2.4953379003695604E-2</v>
      </c>
    </row>
    <row r="29" spans="1:15" x14ac:dyDescent="0.2">
      <c r="A29" s="3" t="s">
        <v>42</v>
      </c>
      <c r="B29" s="16">
        <v>59053.41</v>
      </c>
      <c r="C29" s="16">
        <v>30000</v>
      </c>
      <c r="D29" s="16">
        <v>43797.31</v>
      </c>
      <c r="E29" s="16">
        <v>59053.41</v>
      </c>
      <c r="F29" s="16">
        <v>82904.98</v>
      </c>
      <c r="G29" s="16">
        <v>140449.04999999999</v>
      </c>
      <c r="I29" s="3" t="s">
        <v>42</v>
      </c>
      <c r="J29" s="15">
        <v>5.9521864765630067E-2</v>
      </c>
      <c r="K29" s="15">
        <v>6.5382903942591511E-2</v>
      </c>
      <c r="L29" s="15">
        <v>6.7435868876703303E-2</v>
      </c>
      <c r="M29" s="15">
        <v>5.9521864765630067E-2</v>
      </c>
      <c r="N29" s="15">
        <v>5.2352736587433835E-2</v>
      </c>
      <c r="O29" s="15">
        <v>5.7872693631744083E-2</v>
      </c>
    </row>
    <row r="30" spans="1:15" x14ac:dyDescent="0.2">
      <c r="J30" s="82"/>
      <c r="K30" s="82"/>
      <c r="L30" s="82"/>
      <c r="M30" s="82"/>
      <c r="N30" s="82"/>
      <c r="O30" s="82"/>
    </row>
    <row r="31" spans="1:15" ht="18" x14ac:dyDescent="0.2">
      <c r="B31" s="21" t="s">
        <v>95</v>
      </c>
      <c r="J31" s="23"/>
      <c r="K31" s="15"/>
      <c r="L31" s="15"/>
      <c r="M31" s="15"/>
      <c r="N31" s="15"/>
      <c r="O31" s="22"/>
    </row>
    <row r="33" spans="1:15" ht="15.75" x14ac:dyDescent="0.25">
      <c r="C33" s="4" t="s">
        <v>45</v>
      </c>
      <c r="J33" s="9"/>
      <c r="K33" s="4" t="s">
        <v>45</v>
      </c>
      <c r="L33" s="9"/>
      <c r="M33" s="9"/>
      <c r="N33" s="9"/>
      <c r="O33" s="9"/>
    </row>
    <row r="34" spans="1:15" x14ac:dyDescent="0.2">
      <c r="J34" s="9"/>
      <c r="K34" s="9"/>
      <c r="L34" s="9"/>
      <c r="M34" s="9"/>
      <c r="N34" s="9"/>
      <c r="O34" s="9"/>
    </row>
    <row r="35" spans="1:15" ht="18" x14ac:dyDescent="0.2">
      <c r="A35" s="7"/>
      <c r="B35" s="42" t="s">
        <v>60</v>
      </c>
      <c r="C35" s="7" t="s">
        <v>35</v>
      </c>
      <c r="D35" s="7" t="s">
        <v>36</v>
      </c>
      <c r="E35" s="7" t="s">
        <v>37</v>
      </c>
      <c r="F35" s="7" t="s">
        <v>38</v>
      </c>
      <c r="G35" s="7" t="s">
        <v>39</v>
      </c>
      <c r="H35" s="7"/>
      <c r="I35" s="7"/>
      <c r="J35" s="8" t="s">
        <v>40</v>
      </c>
      <c r="K35" s="8" t="s">
        <v>35</v>
      </c>
      <c r="L35" s="8" t="s">
        <v>36</v>
      </c>
      <c r="M35" s="8" t="s">
        <v>37</v>
      </c>
      <c r="N35" s="8" t="s">
        <v>38</v>
      </c>
      <c r="O35" s="8" t="s">
        <v>39</v>
      </c>
    </row>
    <row r="36" spans="1:15" x14ac:dyDescent="0.2">
      <c r="A36" s="3" t="s">
        <v>41</v>
      </c>
      <c r="B36" s="20"/>
      <c r="C36" s="19">
        <v>43136.53</v>
      </c>
      <c r="D36" s="19">
        <v>56797.45</v>
      </c>
      <c r="E36" s="19">
        <v>75923.070000000007</v>
      </c>
      <c r="F36" s="19">
        <v>111357.79</v>
      </c>
      <c r="G36" s="22" t="s">
        <v>49</v>
      </c>
      <c r="H36" s="19"/>
      <c r="I36" s="20" t="s">
        <v>41</v>
      </c>
      <c r="J36" s="23"/>
      <c r="K36" s="15">
        <v>7.471167431573808E-2</v>
      </c>
      <c r="L36" s="15">
        <v>6.594618231500872E-2</v>
      </c>
      <c r="M36" s="15">
        <v>5.9722998046180011E-2</v>
      </c>
      <c r="N36" s="15">
        <v>5.7969439315422422E-2</v>
      </c>
      <c r="O36" s="22" t="s">
        <v>49</v>
      </c>
    </row>
    <row r="37" spans="1:15" x14ac:dyDescent="0.2">
      <c r="A37" s="3" t="s">
        <v>2</v>
      </c>
      <c r="B37" s="19">
        <v>87892.663020309905</v>
      </c>
      <c r="C37" s="19">
        <v>35477.39</v>
      </c>
      <c r="D37" s="19">
        <v>49716.76</v>
      </c>
      <c r="E37" s="19">
        <v>65630.69</v>
      </c>
      <c r="F37" s="19">
        <v>91293.74</v>
      </c>
      <c r="G37" s="19">
        <v>197345.02</v>
      </c>
      <c r="H37" s="20"/>
      <c r="I37" s="20" t="s">
        <v>2</v>
      </c>
      <c r="J37" s="15">
        <v>4.5170566304759539E-2</v>
      </c>
      <c r="K37" s="15">
        <v>4.5704910900743065E-2</v>
      </c>
      <c r="L37" s="15">
        <v>6.9750875944118551E-2</v>
      </c>
      <c r="M37" s="15">
        <v>6.2650337717915131E-2</v>
      </c>
      <c r="N37" s="15">
        <v>5.8080911297803482E-2</v>
      </c>
      <c r="O37" s="15">
        <v>2.3015354883767745E-2</v>
      </c>
    </row>
    <row r="38" spans="1:15" x14ac:dyDescent="0.2">
      <c r="A38" s="3" t="s">
        <v>42</v>
      </c>
      <c r="B38" s="19">
        <v>65241.125</v>
      </c>
      <c r="C38" s="19">
        <v>36394.44</v>
      </c>
      <c r="D38" s="19">
        <v>49570.37</v>
      </c>
      <c r="E38" s="19">
        <v>65241.13</v>
      </c>
      <c r="F38" s="19">
        <v>90149.39</v>
      </c>
      <c r="G38" s="19">
        <v>152276.85999999999</v>
      </c>
      <c r="H38" s="20"/>
      <c r="I38" s="20" t="s">
        <v>42</v>
      </c>
      <c r="J38" s="15">
        <v>6.2332990545252834E-2</v>
      </c>
      <c r="K38" s="15">
        <v>0.1013090332505428</v>
      </c>
      <c r="L38" s="15">
        <v>6.9038172594568958E-2</v>
      </c>
      <c r="M38" s="15">
        <v>6.2333071961153459E-2</v>
      </c>
      <c r="N38" s="15">
        <v>5.7563767186114126E-2</v>
      </c>
      <c r="O38" s="15">
        <v>6.0708789311222838E-2</v>
      </c>
    </row>
    <row r="39" spans="1:15" x14ac:dyDescent="0.2">
      <c r="B39" s="20"/>
      <c r="C39" s="20"/>
      <c r="D39" s="20"/>
      <c r="E39" s="20"/>
      <c r="F39" s="20"/>
      <c r="G39" s="20"/>
      <c r="H39" s="20"/>
      <c r="I39" s="20"/>
      <c r="J39" s="82"/>
      <c r="K39" s="82"/>
      <c r="L39" s="82"/>
      <c r="M39" s="82"/>
      <c r="N39" s="82"/>
      <c r="O39" s="82"/>
    </row>
    <row r="40" spans="1:15" ht="18" x14ac:dyDescent="0.2">
      <c r="B40" s="21" t="s">
        <v>96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</sheetData>
  <mergeCells count="1">
    <mergeCell ref="A2:O2"/>
  </mergeCells>
  <phoneticPr fontId="2" type="noConversion"/>
  <pageMargins left="0.75" right="0.75" top="1" bottom="1" header="0.5" footer="0.5"/>
  <pageSetup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2:O49"/>
  <sheetViews>
    <sheetView zoomScale="75" workbookViewId="0">
      <selection activeCell="A2" sqref="A2:O2"/>
    </sheetView>
  </sheetViews>
  <sheetFormatPr defaultColWidth="8.77734375" defaultRowHeight="15" x14ac:dyDescent="0.2"/>
  <cols>
    <col min="1" max="6" width="8.77734375" style="3"/>
    <col min="7" max="7" width="10.44140625" style="3" customWidth="1"/>
    <col min="8" max="8" width="6.88671875" style="3" customWidth="1"/>
    <col min="9" max="16384" width="8.77734375" style="3"/>
  </cols>
  <sheetData>
    <row r="2" spans="1:15" ht="15.75" x14ac:dyDescent="0.25">
      <c r="A2" s="80" t="s">
        <v>102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4" spans="1:15" ht="15.75" x14ac:dyDescent="0.25">
      <c r="C4" s="4" t="s">
        <v>104</v>
      </c>
      <c r="K4" s="4" t="s">
        <v>33</v>
      </c>
      <c r="M4" s="6"/>
    </row>
    <row r="6" spans="1:15" ht="15.75" x14ac:dyDescent="0.25">
      <c r="C6" s="4" t="s">
        <v>34</v>
      </c>
      <c r="K6" s="4" t="s">
        <v>34</v>
      </c>
    </row>
    <row r="8" spans="1:15" ht="18" x14ac:dyDescent="0.2">
      <c r="A8" s="7"/>
      <c r="B8" s="7" t="s">
        <v>46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7"/>
      <c r="I8" s="7"/>
      <c r="J8" s="8" t="s">
        <v>40</v>
      </c>
      <c r="K8" s="7" t="s">
        <v>35</v>
      </c>
      <c r="L8" s="7" t="s">
        <v>36</v>
      </c>
      <c r="M8" s="7" t="s">
        <v>37</v>
      </c>
      <c r="N8" s="7" t="s">
        <v>38</v>
      </c>
      <c r="O8" s="7" t="s">
        <v>39</v>
      </c>
    </row>
    <row r="9" spans="1:15" x14ac:dyDescent="0.2">
      <c r="A9" s="3" t="s">
        <v>41</v>
      </c>
      <c r="B9" s="32"/>
      <c r="C9" s="33">
        <v>17.3</v>
      </c>
      <c r="D9" s="33">
        <v>21.83</v>
      </c>
      <c r="E9" s="33">
        <v>29.49</v>
      </c>
      <c r="F9" s="33">
        <v>46.94</v>
      </c>
      <c r="G9" s="34" t="s">
        <v>49</v>
      </c>
      <c r="H9" s="24"/>
      <c r="I9" s="25" t="s">
        <v>41</v>
      </c>
      <c r="J9" s="27"/>
      <c r="K9" s="15">
        <v>8.4639498432601976E-2</v>
      </c>
      <c r="L9" s="15">
        <v>7.9624134520276932E-2</v>
      </c>
      <c r="M9" s="15">
        <v>7.0417422867513527E-2</v>
      </c>
      <c r="N9" s="15">
        <v>6.7546054127814392E-2</v>
      </c>
      <c r="O9" s="35" t="s">
        <v>49</v>
      </c>
    </row>
    <row r="10" spans="1:15" x14ac:dyDescent="0.2">
      <c r="A10" s="3" t="s">
        <v>2</v>
      </c>
      <c r="B10" s="33">
        <v>37.890077639010599</v>
      </c>
      <c r="C10" s="33">
        <v>15.13584</v>
      </c>
      <c r="D10" s="33">
        <v>19.426110000000001</v>
      </c>
      <c r="E10" s="33">
        <v>25.263719999999999</v>
      </c>
      <c r="F10" s="33">
        <v>36.79954</v>
      </c>
      <c r="G10" s="33">
        <v>92.84254</v>
      </c>
      <c r="H10" s="25"/>
      <c r="I10" s="25" t="s">
        <v>2</v>
      </c>
      <c r="J10" s="15">
        <v>2.9010560141812507E-2</v>
      </c>
      <c r="K10" s="15">
        <v>7.8873500459752152E-2</v>
      </c>
      <c r="L10" s="15">
        <v>8.1463357605718476E-2</v>
      </c>
      <c r="M10" s="15">
        <v>7.5106813964968433E-2</v>
      </c>
      <c r="N10" s="15">
        <v>6.7395869590439764E-2</v>
      </c>
      <c r="O10" s="15">
        <v>-1.3875467477580705E-2</v>
      </c>
    </row>
    <row r="11" spans="1:15" x14ac:dyDescent="0.2">
      <c r="A11" s="3" t="s">
        <v>42</v>
      </c>
      <c r="B11" s="33">
        <v>25.04</v>
      </c>
      <c r="C11" s="33">
        <v>15.31</v>
      </c>
      <c r="D11" s="33">
        <v>19.37</v>
      </c>
      <c r="E11" s="33">
        <v>25.04</v>
      </c>
      <c r="F11" s="33">
        <v>36.06</v>
      </c>
      <c r="G11" s="33">
        <v>66.459999999999994</v>
      </c>
      <c r="H11" s="25"/>
      <c r="I11" s="25" t="s">
        <v>42</v>
      </c>
      <c r="J11" s="15">
        <v>7.4217074217074241E-2</v>
      </c>
      <c r="K11" s="15">
        <v>7.8169014084507132E-2</v>
      </c>
      <c r="L11" s="15">
        <v>8.1518704634282568E-2</v>
      </c>
      <c r="M11" s="15">
        <v>7.4217074217074241E-2</v>
      </c>
      <c r="N11" s="15">
        <v>6.5917824416198756E-2</v>
      </c>
      <c r="O11" s="15">
        <v>7.3147101566284414E-2</v>
      </c>
    </row>
    <row r="12" spans="1:15" x14ac:dyDescent="0.2">
      <c r="B12" s="26"/>
      <c r="C12" s="26"/>
      <c r="D12" s="26"/>
      <c r="E12" s="26"/>
      <c r="F12" s="26"/>
      <c r="G12" s="26"/>
      <c r="H12" s="25"/>
      <c r="I12" s="25"/>
      <c r="J12" s="27"/>
      <c r="K12" s="28"/>
      <c r="L12" s="28"/>
      <c r="M12" s="28"/>
      <c r="N12" s="28"/>
      <c r="O12" s="28"/>
    </row>
    <row r="13" spans="1:15" ht="18" x14ac:dyDescent="0.2">
      <c r="B13" s="36" t="s">
        <v>98</v>
      </c>
      <c r="C13" s="26"/>
      <c r="D13" s="26"/>
      <c r="E13" s="26"/>
      <c r="F13" s="26"/>
      <c r="G13" s="26"/>
      <c r="H13" s="25"/>
      <c r="I13" s="25"/>
      <c r="J13" s="40"/>
      <c r="K13" s="28"/>
      <c r="L13" s="28"/>
      <c r="M13" s="28"/>
      <c r="N13" s="28"/>
      <c r="O13" s="28"/>
    </row>
    <row r="14" spans="1:15" x14ac:dyDescent="0.2">
      <c r="B14" s="26"/>
      <c r="C14" s="26"/>
      <c r="D14" s="26"/>
      <c r="E14" s="26"/>
      <c r="F14" s="26"/>
      <c r="G14" s="26"/>
      <c r="H14" s="25"/>
      <c r="I14" s="25"/>
      <c r="J14" s="28"/>
      <c r="K14" s="28"/>
      <c r="L14" s="28"/>
      <c r="M14" s="28"/>
      <c r="N14" s="28"/>
      <c r="O14" s="28"/>
    </row>
    <row r="15" spans="1:15" ht="15.75" x14ac:dyDescent="0.25">
      <c r="B15" s="26"/>
      <c r="C15" s="29" t="s">
        <v>43</v>
      </c>
      <c r="D15" s="26"/>
      <c r="E15" s="26"/>
      <c r="F15" s="26"/>
      <c r="G15" s="26"/>
      <c r="H15" s="25"/>
      <c r="I15" s="25"/>
      <c r="J15" s="28"/>
      <c r="K15" s="37" t="s">
        <v>43</v>
      </c>
      <c r="L15" s="28"/>
      <c r="M15" s="28"/>
      <c r="N15" s="28"/>
      <c r="O15" s="28"/>
    </row>
    <row r="16" spans="1:15" x14ac:dyDescent="0.2">
      <c r="B16" s="26"/>
      <c r="C16" s="26"/>
      <c r="D16" s="26"/>
      <c r="E16" s="26"/>
      <c r="F16" s="26"/>
      <c r="G16" s="26"/>
      <c r="H16" s="25"/>
      <c r="I16" s="25"/>
      <c r="J16" s="28"/>
      <c r="K16" s="28"/>
      <c r="L16" s="28"/>
      <c r="M16" s="28"/>
      <c r="N16" s="28"/>
      <c r="O16" s="28"/>
    </row>
    <row r="17" spans="1:15" ht="18" x14ac:dyDescent="0.2">
      <c r="A17" s="7"/>
      <c r="B17" s="42" t="s">
        <v>58</v>
      </c>
      <c r="C17" s="30" t="s">
        <v>35</v>
      </c>
      <c r="D17" s="30" t="s">
        <v>36</v>
      </c>
      <c r="E17" s="30" t="s">
        <v>37</v>
      </c>
      <c r="F17" s="30" t="s">
        <v>38</v>
      </c>
      <c r="G17" s="30" t="s">
        <v>39</v>
      </c>
      <c r="H17" s="30"/>
      <c r="I17" s="30"/>
      <c r="J17" s="31" t="s">
        <v>40</v>
      </c>
      <c r="K17" s="30" t="s">
        <v>35</v>
      </c>
      <c r="L17" s="30" t="s">
        <v>36</v>
      </c>
      <c r="M17" s="30" t="s">
        <v>37</v>
      </c>
      <c r="N17" s="30" t="s">
        <v>38</v>
      </c>
      <c r="O17" s="30" t="s">
        <v>39</v>
      </c>
    </row>
    <row r="18" spans="1:15" x14ac:dyDescent="0.2">
      <c r="A18" s="3" t="s">
        <v>41</v>
      </c>
      <c r="B18" s="32"/>
      <c r="C18" s="33">
        <v>18.88</v>
      </c>
      <c r="D18" s="33">
        <v>24.27</v>
      </c>
      <c r="E18" s="33">
        <v>32.76</v>
      </c>
      <c r="F18" s="33">
        <v>50.7</v>
      </c>
      <c r="G18" s="34" t="s">
        <v>49</v>
      </c>
      <c r="H18" s="24"/>
      <c r="I18" s="25" t="s">
        <v>41</v>
      </c>
      <c r="J18" s="27"/>
      <c r="K18" s="15">
        <v>7.7625570776255676E-2</v>
      </c>
      <c r="L18" s="15">
        <v>6.9162995594713672E-2</v>
      </c>
      <c r="M18" s="15">
        <v>5.2023121387283155E-2</v>
      </c>
      <c r="N18" s="15">
        <v>4.9472158973297466E-2</v>
      </c>
      <c r="O18" s="35" t="s">
        <v>49</v>
      </c>
    </row>
    <row r="19" spans="1:15" x14ac:dyDescent="0.2">
      <c r="A19" s="3" t="s">
        <v>2</v>
      </c>
      <c r="B19" s="33">
        <v>39.5229881489525</v>
      </c>
      <c r="C19" s="33">
        <v>16.336320000000001</v>
      </c>
      <c r="D19" s="33">
        <v>21.405390000000001</v>
      </c>
      <c r="E19" s="33">
        <v>28.108370000000001</v>
      </c>
      <c r="F19" s="33">
        <v>40.558529999999998</v>
      </c>
      <c r="G19" s="33">
        <v>91.222610000000003</v>
      </c>
      <c r="H19" s="25"/>
      <c r="I19" s="25" t="s">
        <v>2</v>
      </c>
      <c r="J19" s="15">
        <v>4.9683237118383294E-2</v>
      </c>
      <c r="K19" s="15">
        <v>7.8810531668306705E-2</v>
      </c>
      <c r="L19" s="15">
        <v>7.0928120794288507E-2</v>
      </c>
      <c r="M19" s="15">
        <v>6.0105149219112392E-2</v>
      </c>
      <c r="N19" s="15">
        <v>4.9254939903659471E-2</v>
      </c>
      <c r="O19" s="15">
        <v>3.7102585178793286E-2</v>
      </c>
    </row>
    <row r="20" spans="1:15" x14ac:dyDescent="0.2">
      <c r="A20" s="3" t="s">
        <v>42</v>
      </c>
      <c r="B20" s="33">
        <v>27.91</v>
      </c>
      <c r="C20" s="33">
        <v>16.57</v>
      </c>
      <c r="D20" s="33">
        <v>21.31</v>
      </c>
      <c r="E20" s="33">
        <v>27.91</v>
      </c>
      <c r="F20" s="33">
        <v>39.979999999999997</v>
      </c>
      <c r="G20" s="33">
        <v>69.56</v>
      </c>
      <c r="H20" s="25"/>
      <c r="I20" s="25" t="s">
        <v>42</v>
      </c>
      <c r="J20" s="15">
        <v>6.121673003802279E-2</v>
      </c>
      <c r="K20" s="15">
        <v>8.159268929503917E-2</v>
      </c>
      <c r="L20" s="15">
        <v>6.8170426065162881E-2</v>
      </c>
      <c r="M20" s="15">
        <v>6.121673003802279E-2</v>
      </c>
      <c r="N20" s="15">
        <v>4.8518227117754893E-2</v>
      </c>
      <c r="O20" s="15">
        <v>5.5538694992412693E-2</v>
      </c>
    </row>
    <row r="21" spans="1:15" x14ac:dyDescent="0.2">
      <c r="B21" s="26"/>
      <c r="C21" s="26"/>
      <c r="D21" s="26"/>
      <c r="E21" s="26"/>
      <c r="F21" s="26"/>
      <c r="G21" s="26"/>
      <c r="H21" s="25"/>
      <c r="I21" s="25"/>
      <c r="J21" s="25"/>
      <c r="K21" s="25"/>
      <c r="L21" s="25"/>
      <c r="M21" s="25"/>
      <c r="N21" s="25"/>
      <c r="O21" s="25"/>
    </row>
    <row r="22" spans="1:15" ht="18" x14ac:dyDescent="0.2">
      <c r="B22" s="36" t="s">
        <v>99</v>
      </c>
      <c r="C22" s="26"/>
      <c r="D22" s="26"/>
      <c r="E22" s="26"/>
      <c r="F22" s="26"/>
      <c r="G22" s="26"/>
      <c r="H22" s="25"/>
      <c r="I22" s="25"/>
      <c r="J22" s="25"/>
      <c r="K22" s="25"/>
      <c r="L22" s="25"/>
      <c r="M22" s="25"/>
      <c r="N22" s="25"/>
      <c r="O22" s="25"/>
    </row>
    <row r="23" spans="1:15" x14ac:dyDescent="0.2"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25"/>
    </row>
    <row r="24" spans="1:15" ht="15.75" x14ac:dyDescent="0.25">
      <c r="B24" s="26"/>
      <c r="C24" s="29" t="s">
        <v>44</v>
      </c>
      <c r="D24" s="26"/>
      <c r="E24" s="26"/>
      <c r="F24" s="26"/>
      <c r="G24" s="26"/>
      <c r="H24" s="25"/>
      <c r="I24" s="25"/>
      <c r="J24" s="28"/>
      <c r="K24" s="4" t="s">
        <v>44</v>
      </c>
      <c r="L24" s="28"/>
      <c r="M24" s="28"/>
      <c r="N24" s="28"/>
      <c r="O24" s="28"/>
    </row>
    <row r="25" spans="1:15" x14ac:dyDescent="0.2">
      <c r="B25" s="26"/>
      <c r="C25" s="26"/>
      <c r="D25" s="26"/>
      <c r="E25" s="26"/>
      <c r="F25" s="26"/>
      <c r="G25" s="26"/>
      <c r="H25" s="25"/>
      <c r="I25" s="25"/>
      <c r="J25" s="28"/>
      <c r="K25" s="28"/>
      <c r="L25" s="28"/>
      <c r="M25" s="28"/>
      <c r="N25" s="28"/>
      <c r="O25" s="28"/>
    </row>
    <row r="26" spans="1:15" ht="18" x14ac:dyDescent="0.2">
      <c r="A26" s="7"/>
      <c r="B26" s="42" t="s">
        <v>59</v>
      </c>
      <c r="C26" s="30" t="s">
        <v>35</v>
      </c>
      <c r="D26" s="30" t="s">
        <v>36</v>
      </c>
      <c r="E26" s="30" t="s">
        <v>37</v>
      </c>
      <c r="F26" s="30" t="s">
        <v>38</v>
      </c>
      <c r="G26" s="30" t="s">
        <v>39</v>
      </c>
      <c r="H26" s="30"/>
      <c r="I26" s="30"/>
      <c r="J26" s="31" t="s">
        <v>40</v>
      </c>
      <c r="K26" s="30" t="s">
        <v>35</v>
      </c>
      <c r="L26" s="30" t="s">
        <v>36</v>
      </c>
      <c r="M26" s="30" t="s">
        <v>37</v>
      </c>
      <c r="N26" s="30" t="s">
        <v>38</v>
      </c>
      <c r="O26" s="30" t="s">
        <v>39</v>
      </c>
    </row>
    <row r="27" spans="1:15" x14ac:dyDescent="0.2">
      <c r="A27" s="3" t="s">
        <v>41</v>
      </c>
      <c r="B27" s="32"/>
      <c r="C27" s="33">
        <v>20.09</v>
      </c>
      <c r="D27" s="33">
        <v>26</v>
      </c>
      <c r="E27" s="33">
        <v>34.97</v>
      </c>
      <c r="F27" s="33">
        <v>53.15</v>
      </c>
      <c r="G27" s="34" t="s">
        <v>49</v>
      </c>
      <c r="H27" s="24"/>
      <c r="I27" s="25" t="s">
        <v>41</v>
      </c>
      <c r="J27" s="27"/>
      <c r="K27" s="15">
        <v>7.7211796246648867E-2</v>
      </c>
      <c r="L27" s="15">
        <v>7.1723000824402236E-2</v>
      </c>
      <c r="M27" s="15">
        <v>5.5538786598249207E-2</v>
      </c>
      <c r="N27" s="15">
        <v>5.3100851991281943E-2</v>
      </c>
      <c r="O27" s="35" t="s">
        <v>49</v>
      </c>
    </row>
    <row r="28" spans="1:15" x14ac:dyDescent="0.2">
      <c r="A28" s="3" t="s">
        <v>2</v>
      </c>
      <c r="B28" s="33">
        <v>41.168913168192098</v>
      </c>
      <c r="C28" s="33">
        <v>17.226009999999999</v>
      </c>
      <c r="D28" s="33">
        <v>22.907810000000001</v>
      </c>
      <c r="E28" s="33">
        <v>30.072299999999998</v>
      </c>
      <c r="F28" s="33">
        <v>42.925440000000002</v>
      </c>
      <c r="G28" s="33">
        <v>92.720929999999996</v>
      </c>
      <c r="H28" s="25"/>
      <c r="I28" s="25" t="s">
        <v>2</v>
      </c>
      <c r="J28" s="15">
        <v>4.5286265895958577E-2</v>
      </c>
      <c r="K28" s="15">
        <v>8.0644270882343633E-2</v>
      </c>
      <c r="L28" s="15">
        <v>7.5615333327072862E-2</v>
      </c>
      <c r="M28" s="15">
        <v>6.2775657336726007E-2</v>
      </c>
      <c r="N28" s="15">
        <v>5.2930268154122391E-2</v>
      </c>
      <c r="O28" s="15">
        <v>2.319072957887601E-2</v>
      </c>
    </row>
    <row r="29" spans="1:15" x14ac:dyDescent="0.2">
      <c r="A29" s="3" t="s">
        <v>42</v>
      </c>
      <c r="B29" s="33">
        <v>29.88</v>
      </c>
      <c r="C29" s="33">
        <v>17.5</v>
      </c>
      <c r="D29" s="33">
        <v>22.84</v>
      </c>
      <c r="E29" s="33">
        <v>29.88</v>
      </c>
      <c r="F29" s="33">
        <v>42.39</v>
      </c>
      <c r="G29" s="33">
        <v>72.41</v>
      </c>
      <c r="H29" s="25"/>
      <c r="I29" s="25" t="s">
        <v>42</v>
      </c>
      <c r="J29" s="15">
        <v>6.258890469416778E-2</v>
      </c>
      <c r="K29" s="15">
        <v>8.4934903905765718E-2</v>
      </c>
      <c r="L29" s="15">
        <v>7.6850542197076807E-2</v>
      </c>
      <c r="M29" s="15">
        <v>6.258890469416778E-2</v>
      </c>
      <c r="N29" s="15">
        <v>5.2383316782522331E-2</v>
      </c>
      <c r="O29" s="15">
        <v>5.3389583939482135E-2</v>
      </c>
    </row>
    <row r="30" spans="1:15" x14ac:dyDescent="0.2">
      <c r="B30" s="26"/>
      <c r="C30" s="26"/>
      <c r="D30" s="26"/>
      <c r="E30" s="26"/>
      <c r="F30" s="26"/>
      <c r="G30" s="26"/>
      <c r="H30" s="25"/>
      <c r="I30" s="25"/>
      <c r="J30" s="25"/>
      <c r="K30" s="25"/>
      <c r="L30" s="25"/>
      <c r="M30" s="25"/>
      <c r="N30" s="25"/>
      <c r="O30" s="25"/>
    </row>
    <row r="31" spans="1:15" ht="18" x14ac:dyDescent="0.2">
      <c r="B31" s="36" t="s">
        <v>100</v>
      </c>
      <c r="C31" s="26"/>
      <c r="D31" s="26"/>
      <c r="E31" s="26"/>
      <c r="F31" s="26"/>
      <c r="G31" s="26"/>
      <c r="H31" s="25"/>
      <c r="I31" s="25"/>
      <c r="J31" s="25"/>
      <c r="K31" s="25"/>
      <c r="L31" s="25"/>
      <c r="M31" s="25"/>
      <c r="N31" s="25"/>
      <c r="O31" s="25"/>
    </row>
    <row r="32" spans="1:15" x14ac:dyDescent="0.2">
      <c r="B32" s="26"/>
      <c r="C32" s="26"/>
      <c r="D32" s="26"/>
      <c r="E32" s="26"/>
      <c r="F32" s="26"/>
      <c r="G32" s="26"/>
      <c r="H32" s="25"/>
      <c r="I32" s="25"/>
      <c r="J32" s="25"/>
      <c r="K32" s="25"/>
      <c r="L32" s="25"/>
      <c r="M32" s="25"/>
      <c r="N32" s="25"/>
      <c r="O32" s="25"/>
    </row>
    <row r="33" spans="1:15" ht="15.75" x14ac:dyDescent="0.25">
      <c r="B33" s="26"/>
      <c r="C33" s="29" t="s">
        <v>45</v>
      </c>
      <c r="D33" s="26"/>
      <c r="E33" s="26"/>
      <c r="F33" s="26"/>
      <c r="G33" s="26"/>
      <c r="H33" s="25"/>
      <c r="I33" s="25"/>
      <c r="J33" s="28"/>
      <c r="K33" s="4" t="s">
        <v>45</v>
      </c>
      <c r="L33" s="28"/>
      <c r="M33" s="28"/>
      <c r="N33" s="28"/>
      <c r="O33" s="28"/>
    </row>
    <row r="34" spans="1:15" x14ac:dyDescent="0.2">
      <c r="B34" s="26"/>
      <c r="C34" s="26"/>
      <c r="D34" s="26"/>
      <c r="E34" s="26"/>
      <c r="F34" s="26"/>
      <c r="G34" s="26"/>
      <c r="H34" s="25"/>
      <c r="I34" s="25"/>
      <c r="J34" s="28"/>
      <c r="K34" s="28"/>
      <c r="L34" s="28"/>
      <c r="M34" s="28"/>
      <c r="N34" s="28"/>
      <c r="O34" s="28"/>
    </row>
    <row r="35" spans="1:15" ht="18" x14ac:dyDescent="0.2">
      <c r="A35" s="7"/>
      <c r="B35" s="42" t="s">
        <v>60</v>
      </c>
      <c r="C35" s="30" t="s">
        <v>35</v>
      </c>
      <c r="D35" s="30" t="s">
        <v>36</v>
      </c>
      <c r="E35" s="30" t="s">
        <v>37</v>
      </c>
      <c r="F35" s="30" t="s">
        <v>38</v>
      </c>
      <c r="G35" s="30" t="s">
        <v>39</v>
      </c>
      <c r="H35" s="30"/>
      <c r="I35" s="30"/>
      <c r="J35" s="31" t="s">
        <v>40</v>
      </c>
      <c r="K35" s="30" t="s">
        <v>35</v>
      </c>
      <c r="L35" s="30" t="s">
        <v>36</v>
      </c>
      <c r="M35" s="30" t="s">
        <v>37</v>
      </c>
      <c r="N35" s="30" t="s">
        <v>38</v>
      </c>
      <c r="O35" s="30" t="s">
        <v>39</v>
      </c>
    </row>
    <row r="36" spans="1:15" x14ac:dyDescent="0.2">
      <c r="A36" s="3" t="s">
        <v>41</v>
      </c>
      <c r="B36" s="33"/>
      <c r="C36" s="33">
        <v>21.28</v>
      </c>
      <c r="D36" s="33">
        <v>27.58</v>
      </c>
      <c r="E36" s="33">
        <v>36.96</v>
      </c>
      <c r="F36" s="33">
        <v>55.42</v>
      </c>
      <c r="G36" s="34" t="s">
        <v>49</v>
      </c>
      <c r="H36" s="25"/>
      <c r="I36" s="25" t="s">
        <v>41</v>
      </c>
      <c r="J36" s="27"/>
      <c r="K36" s="15">
        <v>8.0203045685279278E-2</v>
      </c>
      <c r="L36" s="15">
        <v>6.7750677506775075E-2</v>
      </c>
      <c r="M36" s="15">
        <v>5.8419243986254268E-2</v>
      </c>
      <c r="N36" s="15">
        <v>5.7633587786259606E-2</v>
      </c>
      <c r="O36" s="35" t="s">
        <v>49</v>
      </c>
    </row>
    <row r="37" spans="1:15" x14ac:dyDescent="0.2">
      <c r="A37" s="3" t="s">
        <v>2</v>
      </c>
      <c r="B37" s="33">
        <v>43.414647727931602</v>
      </c>
      <c r="C37" s="33">
        <v>18.096399999999999</v>
      </c>
      <c r="D37" s="33">
        <v>24.317240000000002</v>
      </c>
      <c r="E37" s="33">
        <v>31.84149</v>
      </c>
      <c r="F37" s="33">
        <v>45.02713</v>
      </c>
      <c r="G37" s="33">
        <v>97.812179999999998</v>
      </c>
      <c r="H37" s="25"/>
      <c r="I37" s="25" t="s">
        <v>2</v>
      </c>
      <c r="J37" s="15">
        <v>4.5153897010799492E-2</v>
      </c>
      <c r="K37" s="15">
        <v>8.2644331438827365E-2</v>
      </c>
      <c r="L37" s="15">
        <v>7.6169781510968787E-2</v>
      </c>
      <c r="M37" s="15">
        <v>6.2158375614198326E-2</v>
      </c>
      <c r="N37" s="15">
        <v>5.6243446439672044E-2</v>
      </c>
      <c r="O37" s="15">
        <v>2.1235290248417402E-2</v>
      </c>
    </row>
    <row r="38" spans="1:15" x14ac:dyDescent="0.2">
      <c r="A38" s="3" t="s">
        <v>42</v>
      </c>
      <c r="B38" s="26">
        <v>31.63</v>
      </c>
      <c r="C38" s="26">
        <v>18.420000000000002</v>
      </c>
      <c r="D38" s="26">
        <v>24.26</v>
      </c>
      <c r="E38" s="26">
        <v>31.63</v>
      </c>
      <c r="F38" s="26">
        <v>44.49</v>
      </c>
      <c r="G38" s="26">
        <v>75.81</v>
      </c>
      <c r="H38" s="25"/>
      <c r="I38" s="25" t="s">
        <v>42</v>
      </c>
      <c r="J38" s="15">
        <v>6.247900571044674E-2</v>
      </c>
      <c r="K38" s="15">
        <v>8.6084905660377409E-2</v>
      </c>
      <c r="L38" s="15">
        <v>7.7743225233229671E-2</v>
      </c>
      <c r="M38" s="15">
        <v>6.212222968435184E-2</v>
      </c>
      <c r="N38" s="15">
        <v>5.5766492643569088E-2</v>
      </c>
      <c r="O38" s="15">
        <v>6.0428031892572495E-2</v>
      </c>
    </row>
    <row r="39" spans="1:15" ht="18" x14ac:dyDescent="0.2">
      <c r="B39" s="36"/>
      <c r="C39" s="26"/>
      <c r="D39" s="26"/>
      <c r="E39" s="26"/>
      <c r="F39" s="26"/>
      <c r="G39" s="26"/>
      <c r="H39" s="25"/>
      <c r="I39" s="25"/>
      <c r="J39" s="25"/>
      <c r="K39" s="25"/>
      <c r="L39" s="25"/>
      <c r="M39" s="25"/>
      <c r="N39" s="25"/>
      <c r="O39" s="25"/>
    </row>
    <row r="40" spans="1:15" ht="18" x14ac:dyDescent="0.2">
      <c r="B40" s="36" t="s">
        <v>101</v>
      </c>
      <c r="C40" s="11"/>
      <c r="D40" s="10"/>
      <c r="E40" s="10"/>
      <c r="F40" s="10"/>
      <c r="G40" s="10"/>
    </row>
    <row r="42" spans="1:15" x14ac:dyDescent="0.2">
      <c r="A42" t="s">
        <v>50</v>
      </c>
      <c r="B42"/>
      <c r="C42"/>
      <c r="D42"/>
      <c r="E42"/>
    </row>
    <row r="43" spans="1:15" x14ac:dyDescent="0.2">
      <c r="A43" t="s">
        <v>23</v>
      </c>
      <c r="B43"/>
      <c r="C43"/>
      <c r="D43"/>
      <c r="E43"/>
    </row>
    <row r="44" spans="1:15" x14ac:dyDescent="0.2">
      <c r="A44" t="s">
        <v>24</v>
      </c>
      <c r="B44"/>
      <c r="C44"/>
      <c r="D44"/>
      <c r="E44"/>
    </row>
    <row r="45" spans="1:15" customFormat="1" x14ac:dyDescent="0.2">
      <c r="A45" s="25" t="s">
        <v>51</v>
      </c>
      <c r="H45" s="12"/>
      <c r="J45" s="18"/>
    </row>
    <row r="46" spans="1:15" x14ac:dyDescent="0.2">
      <c r="A46" t="s">
        <v>25</v>
      </c>
      <c r="B46"/>
      <c r="C46"/>
      <c r="D46"/>
      <c r="E46"/>
    </row>
    <row r="47" spans="1:15" x14ac:dyDescent="0.2">
      <c r="A47"/>
      <c r="B47"/>
      <c r="C47"/>
      <c r="D47"/>
      <c r="E47"/>
    </row>
    <row r="48" spans="1:15" x14ac:dyDescent="0.2">
      <c r="A48"/>
      <c r="B48"/>
      <c r="C48"/>
      <c r="D48"/>
      <c r="E48"/>
    </row>
    <row r="49" spans="1:5" x14ac:dyDescent="0.2">
      <c r="A49" s="1"/>
      <c r="B49"/>
      <c r="C49"/>
      <c r="D49"/>
      <c r="E49"/>
    </row>
  </sheetData>
  <mergeCells count="1">
    <mergeCell ref="A2:O2"/>
  </mergeCells>
  <phoneticPr fontId="2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Table 1 Annual</vt:lpstr>
      <vt:lpstr>Table 2 Annual</vt:lpstr>
      <vt:lpstr>Table 3 Annual</vt:lpstr>
      <vt:lpstr>Table 4 Annual</vt:lpstr>
      <vt:lpstr>Table 5 Annual</vt:lpstr>
      <vt:lpstr>Table 6 Annual</vt:lpstr>
      <vt:lpstr>Table 7 Annual</vt:lpstr>
      <vt:lpstr>Table 8 Annual</vt:lpstr>
      <vt:lpstr>Table 9 Annual</vt:lpstr>
      <vt:lpstr>'Table 1 Annual'!Print_Area</vt:lpstr>
      <vt:lpstr>'Table 2 Annual'!Print_Area</vt:lpstr>
      <vt:lpstr>'Table 3 Annual'!Print_Area</vt:lpstr>
      <vt:lpstr>'Table 4 Annual'!Print_Area</vt:lpstr>
      <vt:lpstr>'Table 5 Annual'!Print_Area</vt:lpstr>
      <vt:lpstr>'Table 6 Annual'!Print_Area</vt:lpstr>
      <vt:lpstr>'Table 9 Annual'!Print_Area</vt:lpstr>
    </vt:vector>
  </TitlesOfParts>
  <Company>Oregon Employment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OEDStaff</dc:creator>
  <cp:lastModifiedBy>DYER Elizabeth A</cp:lastModifiedBy>
  <cp:lastPrinted>2008-08-14T22:43:49Z</cp:lastPrinted>
  <dcterms:created xsi:type="dcterms:W3CDTF">2003-04-16T14:39:41Z</dcterms:created>
  <dcterms:modified xsi:type="dcterms:W3CDTF">2023-10-24T21:14:26Z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2023-10-24T18:35:27Z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6700ed38-d215-4214-a22c-6d2bed25ccb9</vt:lpwstr>
  </property>
  <property fmtid="{D5CDD505-2E9C-101B-9397-08002B2CF9AE}" pid="8" name="MSIP_Label_db79d039-fcd0-4045-9c78-4cfb2eba0904_ContentBits">
    <vt:lpwstr>0</vt:lpwstr>
  </property>
</Properties>
</file>